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44" windowWidth="22980" windowHeight="8760"/>
  </bookViews>
  <sheets>
    <sheet name="NeuLog" sheetId="1" r:id="rId1"/>
  </sheets>
  <definedNames>
    <definedName name="_xlnm._FilterDatabase" localSheetId="0" hidden="1">NeuLog!$A$12:$I$12</definedName>
    <definedName name="_xlnm.Print_Area" localSheetId="0">NeuLog!$A$1:$I$71</definedName>
  </definedNames>
  <calcPr calcId="145621"/>
</workbook>
</file>

<file path=xl/calcChain.xml><?xml version="1.0" encoding="utf-8"?>
<calcChain xmlns="http://schemas.openxmlformats.org/spreadsheetml/2006/main">
  <c r="I26" i="1" l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25" i="1"/>
  <c r="I16" i="1"/>
  <c r="I17" i="1"/>
  <c r="I18" i="1"/>
  <c r="I20" i="1"/>
  <c r="I21" i="1"/>
  <c r="I15" i="1"/>
  <c r="I14" i="1"/>
  <c r="G69" i="1" l="1"/>
  <c r="G70" i="1" s="1"/>
  <c r="G71" i="1" s="1"/>
</calcChain>
</file>

<file path=xl/sharedStrings.xml><?xml version="1.0" encoding="utf-8"?>
<sst xmlns="http://schemas.openxmlformats.org/spreadsheetml/2006/main" count="285" uniqueCount="184">
  <si>
    <t>Nazwa</t>
  </si>
  <si>
    <t>Cena brutto</t>
  </si>
  <si>
    <t>Opis</t>
  </si>
  <si>
    <t>Dodatkowe</t>
  </si>
  <si>
    <t>moduł baterii BAT200 zapewniającej niezależne zasilanie. Moduł ładowany przez kabel USB (w zestawie)</t>
  </si>
  <si>
    <t>Zasilanie i odczyt danych z czujników NEULOG</t>
  </si>
  <si>
    <t>Moduł radiokomunikacyjny umożliwia sterowanie zdalne poszczególnych czujników lub łańcucha
czujników.</t>
  </si>
  <si>
    <t>Zakres: –40 °C to 140 °C / –40 °F to 284 °F</t>
  </si>
  <si>
    <t>może zostać użyty do pomiaru prądu w połączeniu równoległym lub szeregowym w obwodach niskiego napięcia AC lub DC, a także do stwierdzania zależności wartości prądu od elementów pod napięciem; Zakres: ±2500 mA</t>
  </si>
  <si>
    <t>dokonuje pomiaru napięcia różnych elementów oporowych pojemnościowych czy indukcyjnych, jak również ogniw baterii fotowoltaicznych baterii oraz innych źródeł napięcia; Zakres: ±20</t>
  </si>
  <si>
    <t>Zakres: Illumination: 0 to 1,000 lx / Illumination: 0 to 6,000 lx / Illumination: 0 to 150,000 lx</t>
  </si>
  <si>
    <t>np. do pomiaru poziomu wolnego tlenu w powietrzu lub tlenu rozpuszczonego w wodzie. Pomiar wolnego tlenu wykorzystywany jest podczas reakcji; Zakres: 0 do 25% (w powietrzu)/ 0 do 125% (rozpuszczony) / 0 do 12.5 mg/L (rozpuszczony)</t>
  </si>
  <si>
    <t>umożliwia pomiar statycznej wartości pH w powszechnie używanych cieczach; Zakres: 0 do 14</t>
  </si>
  <si>
    <t>Zakres: 0 do 100 % RH</t>
  </si>
  <si>
    <t>Czujniki</t>
  </si>
  <si>
    <t>może zostać zastosowany do śledzenia i porównywania tętna podczas różnych ćwiczeń i odpoczynku, dostarcza oceny normalnego i powysiłkowego rytmu serca; Zakres: 30 do 240 BMP / 0 do 1024 wielkości analog.</t>
  </si>
  <si>
    <t>umożliwia badanie różnych rodzajów ruchu przy 5 trybach operacyjnych czasu, prędkości i przyśpieszenia</t>
  </si>
  <si>
    <t>np. do monitorowania reakcji chemicznych dotyczących gazów i dokumentujących prawo zarówno Boyle'a, jak również Gay-Lussaca dotyczące gazów idealnych; Zakres: 0 do 7 atm / 0 do 100 psi / 0 do 700 kPa / 0 do 7 bar</t>
  </si>
  <si>
    <t>Zakres: ±10 N / ±50 N</t>
  </si>
  <si>
    <t>Zakres: poziom 40 do 100 dB / sygnał 0 do 1024</t>
  </si>
  <si>
    <t>Zakres: poziom odległość: 0,25 do 6 m / Prędkość ± 10 m/s / Przyspieszenie ± 100 m/s2</t>
  </si>
  <si>
    <t>Zakres: ± 10 mT</t>
  </si>
  <si>
    <t>Zakres: 0-20000 μs/cm / 0-18000 mg/L / 0-180000 ppm</t>
  </si>
  <si>
    <t>umożliwia pomiar objętości płuc; Zakres ± 10 L/s</t>
  </si>
  <si>
    <t>Czujnik przewodności galwanicznej skóry (można go nazwać wykrywaczem kłamstw) mierzy przewodność skóry zwłaszcza między palcami rąk; Zakres 0 do 65279 jedn. do oceny / 0 - 10 μS</t>
  </si>
  <si>
    <t>umożliwia pomiar elektrokardiogramu</t>
  </si>
  <si>
    <t>Zakres 350 do 10,000 ppm</t>
  </si>
  <si>
    <t>Zakres:
80 to 106 kPa
0.80 to 1.00 Atm
23.60 to 31.30 in Hg
–380 to 1950 m
600 to 795 mm Hg</t>
  </si>
  <si>
    <t>Zakres:
0 to 250 mm Hg
0 to 250 Arb
0 to 250 mm Hg + Arb</t>
  </si>
  <si>
    <t>umożliwia automatyczne liczenie spadających kropli lub wznoszących się w górę bąbelków; Zakres: 0 do 6,500 kropli / 0 do 6,500 x kropla w objętości w ml</t>
  </si>
  <si>
    <t>Zakres 0-4,7 m/s</t>
  </si>
  <si>
    <t>Zakres -800 do 2000 N</t>
  </si>
  <si>
    <t>służy do pomiaru kątów, prędkości kątowej i przyspieszenia kątowego; Zakres 00 – 360 0 / ± 345 Rad/s / ± 32,222 Rad/s2 / ± 55 Rev/s</t>
  </si>
  <si>
    <t>Zakres Acc-x -80 do 80 m/s2 / Acc-y-80 do 80 m/s2 / Acc-z-80 do 80 m/s2</t>
  </si>
  <si>
    <t>Zakresy :0.0000 do 6.4000 % / 0 do 64,000 ppm / 0 do 64,000 mg/L</t>
  </si>
  <si>
    <t>Zakres : -20 do 50 cBar / -20 do 50 kPascal</t>
  </si>
  <si>
    <t>Zakres : 0 do 1500 mW/m2</t>
  </si>
  <si>
    <t>Zakres : 0 do 200 NTU</t>
  </si>
  <si>
    <t>Zakres : 0 do 50,000 mW/m2</t>
  </si>
  <si>
    <t>Zakres -400 C do 1400 C / -400 F do 284 F</t>
  </si>
  <si>
    <t>Zakres -2000 C do 12000 C / -3280 F do 22000 F</t>
  </si>
  <si>
    <t>dokonuje pomiaru z oddalonych źródeł przy wykorzystaniu sensora podczerwonego; -300 C do 3820 C / -220 F do 7190 F</t>
  </si>
  <si>
    <t>Na czujnik ten składa się pas z mankietem, dokonujący pomiaru ciśnienia w mankiecie. Ciśnienie
waha się w zależności od oddychania osoby badanej; Zakres 0 do 6100 arb</t>
  </si>
  <si>
    <t>Zakres 0 do 500 N / 0 do 112 lb / 0 do 50 Kg</t>
  </si>
  <si>
    <t>umożliwia pomiar koncentracji wapnia w formie jonowej (Ca2 +) w roztworach wodnych; Zakres 0,02 do 40,000 mg/l</t>
  </si>
  <si>
    <t>Zakres 0,8 do 35,500 mg/l</t>
  </si>
  <si>
    <t>Zakres 0,02 do 18,000 mg/l</t>
  </si>
  <si>
    <t>Zakres 0,1 do 14,000 mg/l</t>
  </si>
  <si>
    <t>umożliwia pomiar prędkości wiatru; Zakres 0 do 280 km/h</t>
  </si>
  <si>
    <t>określa swe położenie, szerokość, długość geograficzną, wysokość oraz prędkość horyzontalną w którymkolwiek miejscu na świecie za pośrednictwem sygnału z Globalnego Systemu Pozycjonowania; Zakres 10 m, 2D RMS / 5 m , 2DRMS z dozwolonym WAAS</t>
  </si>
  <si>
    <t>dokonuje pomiaru temperatury i wilgoci w pewnej objętości i podaje temperaturę, pod którą para wodna przy tej objętości powietrza (przy stałym ciśnieniu atmosferycznym) kondensuje do stanu ciekłego; Zakres -450 C do 1090 C / -490 F do 2280 F</t>
  </si>
  <si>
    <t>Zakres -450 C do 1090 C / -490 F do 2280 F</t>
  </si>
  <si>
    <t>Oprogramowanie</t>
  </si>
  <si>
    <t>NeuLog™ software SWM – 200</t>
  </si>
  <si>
    <r>
      <t xml:space="preserve">Dołączone oprogramowanie pozwala na łatwą, intuicyjną konfigurację systemu pomiarowego, a także na przedstawienie wyników w postaci tabel lub wykresów oraz ich analiz. </t>
    </r>
    <r>
      <rPr>
        <b/>
        <i/>
        <sz val="11"/>
        <color rgb="FF00B050"/>
        <rFont val="Calibri"/>
        <family val="2"/>
        <charset val="238"/>
        <scheme val="minor"/>
      </rPr>
      <t>Oprogramowanie w pełni w języku polski.</t>
    </r>
  </si>
  <si>
    <t>umożliwia szybkie łączenie czujników z komputerem</t>
  </si>
  <si>
    <t>NeuLog: Moduł USB</t>
  </si>
  <si>
    <t>NeuLog: Graficzny moduł wyświetlający</t>
  </si>
  <si>
    <t>NeuLog: Cyfrowy moduł wyświetlający</t>
  </si>
  <si>
    <t>Neulog: Moduł Bateria Bat</t>
  </si>
  <si>
    <t>NeuLog: Moduł WiFi</t>
  </si>
  <si>
    <t>NeuLog: Czujnik GPS</t>
  </si>
  <si>
    <t>NeuLog: Czujnik prądowy</t>
  </si>
  <si>
    <t>NeuLog: Czujnik temperatury</t>
  </si>
  <si>
    <t>NeuLog: Czujnik światła</t>
  </si>
  <si>
    <t>NeuLog: Oksymetr</t>
  </si>
  <si>
    <t xml:space="preserve">NeuLog: Czujnik wilgotności względnej </t>
  </si>
  <si>
    <t>NeuLog: Czujnik rytmu serca i pulsu</t>
  </si>
  <si>
    <t>NeuLog: Fotobramka</t>
  </si>
  <si>
    <t>NeuLog: Czujnik ciśnienia</t>
  </si>
  <si>
    <t>NeuLog: Czujnik siły</t>
  </si>
  <si>
    <t>NeuLog: Czujnik dźwięku</t>
  </si>
  <si>
    <t>NeuLog: Czujnik ruchu</t>
  </si>
  <si>
    <t>NeuLog: Czujnik pola magnetycznego</t>
  </si>
  <si>
    <t>NeuLog: Czujnik przewodności</t>
  </si>
  <si>
    <t>NeuLog: Czujnik spirometryczny</t>
  </si>
  <si>
    <t>NeuLog: Czujnik przewodności skóry</t>
  </si>
  <si>
    <t>NeuLog: Czujnik EKG</t>
  </si>
  <si>
    <t>NeuLog: Kolorymetr czujnik</t>
  </si>
  <si>
    <t>NeuLog: Czujnik CO2</t>
  </si>
  <si>
    <t>NeuLog: Barometr</t>
  </si>
  <si>
    <t>NeuLog: Czujnik ciśnienia krwi</t>
  </si>
  <si>
    <t>NeuLog: Czujnik kropli</t>
  </si>
  <si>
    <t>NeuLog: Czujnik przepływu</t>
  </si>
  <si>
    <t>NeuLog: Czujnik masy</t>
  </si>
  <si>
    <t>NeuLog: Czujnik ruchu obrotowego</t>
  </si>
  <si>
    <t>NeuLog: Czujnik przyśpieszenia</t>
  </si>
  <si>
    <t>NeuLog: Czujnik zasolenia</t>
  </si>
  <si>
    <t>NeuLog: Czujnik wilgotności gleby</t>
  </si>
  <si>
    <t>NeuLog: Czujnik UVB</t>
  </si>
  <si>
    <t>NeuLog: Czujnik mętności</t>
  </si>
  <si>
    <t>NeuLog: Czujnik UVA</t>
  </si>
  <si>
    <t>NeuLog: Czujnik temperatury powierzchniowej</t>
  </si>
  <si>
    <t>NeuLog: Czujnik temperatur szerokiego zakresu</t>
  </si>
  <si>
    <t>NeuLog: Podczerwony czujnik termometryczny</t>
  </si>
  <si>
    <t>NeuLog: Czujnik oddychania</t>
  </si>
  <si>
    <t>NeuLog: Czujnik uścisku</t>
  </si>
  <si>
    <t>NeuLog: Czujnik wapnia</t>
  </si>
  <si>
    <t>NeuLog: Czujnik chlorku</t>
  </si>
  <si>
    <t>NeuLog: Czujnik amonowy</t>
  </si>
  <si>
    <t>NeuLog: Czujnik azotanowy</t>
  </si>
  <si>
    <t>NeuLog: Anemometr</t>
  </si>
  <si>
    <t>NeuLog: Czujnik punktu rosy</t>
  </si>
  <si>
    <t>NeuLog: Czujnik elektrostatyczny</t>
  </si>
  <si>
    <t>NeuLog: Radiowy moduł komunikacyjny RF</t>
  </si>
  <si>
    <t>NeuLog: Czujnik napięcia</t>
  </si>
  <si>
    <t>NeuLog: Czujnik pH</t>
  </si>
  <si>
    <t>służy do pomiaru przepuszczalności oraz absorpcji czerwonego, zielonego i niebieskiego światła w projekcji przez roztwór.</t>
  </si>
  <si>
    <t>MOD000001</t>
  </si>
  <si>
    <t>MOD000002</t>
  </si>
  <si>
    <t>MOD000003</t>
  </si>
  <si>
    <t>MOD000004</t>
  </si>
  <si>
    <t>MOD000005</t>
  </si>
  <si>
    <t>MOD000006</t>
  </si>
  <si>
    <t>MOD000007</t>
  </si>
  <si>
    <t>MOD000008</t>
  </si>
  <si>
    <t>MOD000009</t>
  </si>
  <si>
    <t>MOD000010</t>
  </si>
  <si>
    <t>MOD000011</t>
  </si>
  <si>
    <t>MOD000012</t>
  </si>
  <si>
    <t>MOD000013</t>
  </si>
  <si>
    <t>MOD000014</t>
  </si>
  <si>
    <t>MOD000015</t>
  </si>
  <si>
    <t>MOD000016</t>
  </si>
  <si>
    <t>MOD000017</t>
  </si>
  <si>
    <t>MOD000018</t>
  </si>
  <si>
    <t>MOD000019</t>
  </si>
  <si>
    <t>MOD000020</t>
  </si>
  <si>
    <t>MOD000021</t>
  </si>
  <si>
    <t>MOD000022</t>
  </si>
  <si>
    <t>MOD000023</t>
  </si>
  <si>
    <t>MOD000024</t>
  </si>
  <si>
    <t>MOD000025</t>
  </si>
  <si>
    <t>MOD000026</t>
  </si>
  <si>
    <t>MOD000027</t>
  </si>
  <si>
    <t>MOD000028</t>
  </si>
  <si>
    <t>MOD000029</t>
  </si>
  <si>
    <t>MOD000030</t>
  </si>
  <si>
    <t>MOD000031</t>
  </si>
  <si>
    <t>MOD000032</t>
  </si>
  <si>
    <t>MOD000033</t>
  </si>
  <si>
    <t>MOD000034</t>
  </si>
  <si>
    <t>MOD000035</t>
  </si>
  <si>
    <t>MOD000036</t>
  </si>
  <si>
    <t>MOD000037</t>
  </si>
  <si>
    <t>MOD000038</t>
  </si>
  <si>
    <t>MOD000039</t>
  </si>
  <si>
    <t>MOD000040</t>
  </si>
  <si>
    <t>MOD000041</t>
  </si>
  <si>
    <t>MOD000042</t>
  </si>
  <si>
    <t>MOD000043</t>
  </si>
  <si>
    <t>MOD000044</t>
  </si>
  <si>
    <t>MOD000045</t>
  </si>
  <si>
    <t>MOD000046</t>
  </si>
  <si>
    <t>MOD000047</t>
  </si>
  <si>
    <t>MOD000048</t>
  </si>
  <si>
    <t>MOD000049</t>
  </si>
  <si>
    <t>MOD000050</t>
  </si>
  <si>
    <t>MOD000051</t>
  </si>
  <si>
    <r>
      <t xml:space="preserve">umożliwia odczyt wyników oraz dokonania
większości ustawień pomiarów dzięki dotykowemu ekranowi. </t>
    </r>
    <r>
      <rPr>
        <i/>
        <sz val="11"/>
        <color rgb="FFFF0000"/>
        <rFont val="Calibri"/>
        <family val="2"/>
        <charset val="238"/>
        <scheme val="minor"/>
      </rPr>
      <t>(niezbędne dodatkowo zasilanie MOD000004 lub MOD000001)</t>
    </r>
  </si>
  <si>
    <r>
      <t xml:space="preserve">umożliwia odczyt wyników przez wyświetlacz cyfrowy.                </t>
    </r>
    <r>
      <rPr>
        <i/>
        <sz val="11"/>
        <color rgb="FFFF0000"/>
        <rFont val="Calibri"/>
        <family val="2"/>
        <charset val="238"/>
        <scheme val="minor"/>
      </rPr>
      <t>(niezbędne dodatkowo zasilanie MOD000004 lub MOD000001)</t>
    </r>
  </si>
  <si>
    <r>
      <t xml:space="preserve">umożliwia odczyt wyników na dowolnym smartfonie lub tablecie z aktywną fukcją WiFi. </t>
    </r>
    <r>
      <rPr>
        <i/>
        <sz val="11"/>
        <color rgb="FFFF0000"/>
        <rFont val="Calibri"/>
        <family val="2"/>
        <charset val="238"/>
        <scheme val="minor"/>
      </rPr>
      <t>(niezbędne dodatkowo zasilanie MOD000004 lub MOD000001)</t>
    </r>
  </si>
  <si>
    <t>Instrukcja</t>
  </si>
  <si>
    <t>Biuro Handlowe GOSSA-JANGAR</t>
  </si>
  <si>
    <t>Aleja Krakowska 4 05-090 Janki</t>
  </si>
  <si>
    <t>Wszystkie podane ceny wyrażone są w złotych polskich i zawierają podatek VAT.
Minimalna wartość zamówienia 100,00 PLN. Koszty transportu: do 300 zł brutto - 24,60 zł brutto.                                                                                                                              Powyżej 300 zł brutto koszty transportu ponosi Sprzedający.</t>
  </si>
  <si>
    <t xml:space="preserve">Ceny ważne od: </t>
  </si>
  <si>
    <t>Ilość</t>
  </si>
  <si>
    <t>Suma</t>
  </si>
  <si>
    <t>(22) 6480314</t>
  </si>
  <si>
    <t>handlowy@jangar.pl</t>
  </si>
  <si>
    <t>Numer kat.</t>
  </si>
  <si>
    <t>x</t>
  </si>
  <si>
    <t>=</t>
  </si>
  <si>
    <t>Suma:</t>
  </si>
  <si>
    <t>koszty transportu * :</t>
  </si>
  <si>
    <t>Razem:</t>
  </si>
  <si>
    <t>1. Aby wyszukać interesujący produkt, na klawiaturze wciśnij jednocześnie klawisze: Ctrl+F.</t>
  </si>
  <si>
    <t>2. W okienku, które się pojawi, wpisz nazwę produktu lub jej fragment i wciśnij Enter.</t>
  </si>
  <si>
    <t>3. Kolejno w zielone pola wpisuj ilość produktów, jaką chcesz zamówić.</t>
  </si>
  <si>
    <t>4. Na końcu arkusza znajduje się suma całego zamówienia.</t>
  </si>
  <si>
    <t>7. Jeżeli pozycje zostały już wybrane, należy plik zapisać i zamknąć.</t>
  </si>
  <si>
    <r>
      <t xml:space="preserve">8. Następnie utworzony plik programu Excel należy załączyć do wiadomości e-mail i przesłać na adres </t>
    </r>
    <r>
      <rPr>
        <b/>
        <sz val="12"/>
        <rFont val="Arial Narrow"/>
        <family val="2"/>
        <charset val="238"/>
      </rPr>
      <t>handlowy@jangar.pl.</t>
    </r>
  </si>
  <si>
    <r>
      <t>9. W przypadku jakichkolwiek pytań lub wątpliwości – bardzo prosimy o kontakt pod numerem telefonu:</t>
    </r>
    <r>
      <rPr>
        <b/>
        <sz val="12"/>
        <color indexed="8"/>
        <rFont val="Arial Narrow"/>
        <family val="2"/>
        <charset val="238"/>
      </rPr>
      <t xml:space="preserve"> (22) 6480314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</si>
</sst>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\ &quot;zł&quot;;[Red]\-#,##0.00\ &quot;zł&quot;"/>
    <numFmt numFmtId="44" formatCode="_-* #,##0.00\ &quot;zł&quot;_-;\-* #,##0.00\ &quot;zł&quot;_-;_-* &quot;-&quot;??\ &quot;zł&quot;_-;_-@_-"/>
    <numFmt numFmtId="164" formatCode="_-* #,##0.00\ [$zł-415]_-;\-* #,##0.00\ [$zł-415]_-;_-* &quot;-&quot;??\ [$zł-415]_-;_-@_-"/>
    <numFmt numFmtId="165" formatCode="#,##0.00\ &quot;zł&quot;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i/>
      <sz val="11"/>
      <color rgb="FF00B05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2"/>
      <color indexed="8"/>
      <name val="Arial Narrow"/>
      <family val="2"/>
      <charset val="238"/>
    </font>
    <font>
      <sz val="11"/>
      <color theme="1"/>
      <name val="Arial CE"/>
      <family val="2"/>
      <charset val="238"/>
    </font>
    <font>
      <sz val="12"/>
      <color theme="1"/>
      <name val="Arial Narrow"/>
      <family val="2"/>
      <charset val="238"/>
    </font>
    <font>
      <sz val="11"/>
      <name val="Calibri"/>
      <family val="2"/>
      <charset val="238"/>
      <scheme val="minor"/>
    </font>
    <font>
      <sz val="12"/>
      <color theme="1" tint="0.499984740745262"/>
      <name val="Arial Narrow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u/>
      <sz val="12"/>
      <color rgb="FF0070C0"/>
      <name val="Calibri"/>
      <family val="2"/>
      <charset val="238"/>
      <scheme val="minor"/>
    </font>
    <font>
      <b/>
      <sz val="12"/>
      <name val="Arial Narrow"/>
      <family val="2"/>
      <charset val="238"/>
    </font>
    <font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gradientFill degree="90">
        <stop position="0">
          <color theme="0"/>
        </stop>
        <stop position="1">
          <color theme="9" tint="0.59999389629810485"/>
        </stop>
      </gradientFill>
    </fill>
    <fill>
      <patternFill patternType="solid">
        <fgColor theme="6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theme="1" tint="0.14996795556505021"/>
      </left>
      <right/>
      <top style="thin">
        <color theme="1" tint="0.14996795556505021"/>
      </top>
      <bottom style="thin">
        <color theme="1" tint="0.14996795556505021"/>
      </bottom>
      <diagonal/>
    </border>
    <border>
      <left/>
      <right/>
      <top style="thin">
        <color theme="1" tint="0.14996795556505021"/>
      </top>
      <bottom style="thin">
        <color theme="1" tint="0.14996795556505021"/>
      </bottom>
      <diagonal/>
    </border>
    <border>
      <left/>
      <right style="thin">
        <color theme="1" tint="0.14996795556505021"/>
      </right>
      <top style="thin">
        <color theme="1" tint="0.14996795556505021"/>
      </top>
      <bottom style="thin">
        <color theme="1" tint="0.1499679555650502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1" tint="0.14996795556505021"/>
      </top>
      <bottom/>
      <diagonal/>
    </border>
  </borders>
  <cellStyleXfs count="10">
    <xf numFmtId="0" fontId="0" fillId="0" borderId="0"/>
    <xf numFmtId="0" fontId="1" fillId="0" borderId="0"/>
    <xf numFmtId="0" fontId="1" fillId="0" borderId="0"/>
    <xf numFmtId="0" fontId="6" fillId="0" borderId="1" applyNumberFormat="0" applyFill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44" fontId="8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vertical="center"/>
    </xf>
    <xf numFmtId="164" fontId="0" fillId="0" borderId="0" xfId="0" applyNumberFormat="1" applyAlignment="1">
      <alignment horizontal="right" vertical="center"/>
    </xf>
    <xf numFmtId="0" fontId="0" fillId="0" borderId="0" xfId="0" applyAlignment="1">
      <alignment vertical="center" wrapText="1"/>
    </xf>
    <xf numFmtId="0" fontId="5" fillId="0" borderId="0" xfId="4" applyFont="1" applyFill="1" applyAlignment="1" applyProtection="1">
      <alignment vertical="center"/>
    </xf>
    <xf numFmtId="0" fontId="6" fillId="2" borderId="0" xfId="3" applyFill="1" applyBorder="1" applyProtection="1"/>
    <xf numFmtId="0" fontId="10" fillId="2" borderId="0" xfId="4" applyFont="1" applyFill="1" applyBorder="1" applyProtection="1"/>
    <xf numFmtId="0" fontId="10" fillId="2" borderId="0" xfId="4" applyFont="1" applyFill="1" applyBorder="1" applyAlignment="1" applyProtection="1">
      <alignment horizontal="center"/>
    </xf>
    <xf numFmtId="3" fontId="10" fillId="2" borderId="0" xfId="4" quotePrefix="1" applyNumberFormat="1" applyFont="1" applyFill="1" applyBorder="1" applyAlignment="1" applyProtection="1">
      <alignment horizontal="center"/>
    </xf>
    <xf numFmtId="0" fontId="15" fillId="2" borderId="0" xfId="9" applyFont="1" applyFill="1" applyBorder="1" applyAlignment="1" applyProtection="1">
      <alignment horizontal="center"/>
    </xf>
    <xf numFmtId="0" fontId="18" fillId="2" borderId="0" xfId="4" applyFont="1" applyFill="1" applyBorder="1" applyAlignment="1" applyProtection="1">
      <alignment horizontal="right"/>
    </xf>
    <xf numFmtId="14" fontId="19" fillId="2" borderId="0" xfId="3" applyNumberFormat="1" applyFont="1" applyFill="1" applyBorder="1" applyAlignment="1" applyProtection="1"/>
    <xf numFmtId="0" fontId="7" fillId="3" borderId="0" xfId="0" applyFont="1" applyFill="1" applyAlignment="1">
      <alignment vertical="center"/>
    </xf>
    <xf numFmtId="0" fontId="7" fillId="3" borderId="0" xfId="0" applyFont="1" applyFill="1" applyAlignment="1">
      <alignment wrapText="1"/>
    </xf>
    <xf numFmtId="0" fontId="7" fillId="3" borderId="0" xfId="0" applyFont="1" applyFill="1" applyAlignment="1"/>
    <xf numFmtId="164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vertical="center"/>
    </xf>
    <xf numFmtId="0" fontId="20" fillId="4" borderId="0" xfId="0" applyFont="1" applyFill="1" applyAlignment="1"/>
    <xf numFmtId="0" fontId="21" fillId="4" borderId="0" xfId="0" applyFont="1" applyFill="1" applyAlignment="1">
      <alignment horizontal="center"/>
    </xf>
    <xf numFmtId="0" fontId="18" fillId="4" borderId="0" xfId="0" applyFont="1" applyFill="1" applyAlignment="1">
      <alignment horizontal="center" shrinkToFit="1"/>
    </xf>
    <xf numFmtId="0" fontId="18" fillId="4" borderId="0" xfId="0" applyFont="1" applyFill="1" applyAlignment="1">
      <alignment horizontal="center" wrapText="1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3" xfId="0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164" fontId="0" fillId="2" borderId="3" xfId="0" applyNumberFormat="1" applyFont="1" applyFill="1" applyBorder="1" applyAlignment="1">
      <alignment horizontal="right" vertical="center"/>
    </xf>
    <xf numFmtId="0" fontId="12" fillId="5" borderId="3" xfId="0" applyNumberFormat="1" applyFont="1" applyFill="1" applyBorder="1" applyAlignment="1">
      <alignment horizontal="center" vertical="center"/>
    </xf>
    <xf numFmtId="165" fontId="0" fillId="2" borderId="4" xfId="0" applyNumberFormat="1" applyFont="1" applyFill="1" applyBorder="1" applyAlignment="1">
      <alignment horizontal="right"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  <xf numFmtId="164" fontId="0" fillId="2" borderId="0" xfId="0" applyNumberFormat="1" applyFill="1" applyBorder="1" applyAlignment="1">
      <alignment horizontal="right" vertical="center"/>
    </xf>
    <xf numFmtId="0" fontId="0" fillId="2" borderId="0" xfId="0" applyFill="1" applyAlignment="1">
      <alignment vertical="center"/>
    </xf>
    <xf numFmtId="0" fontId="5" fillId="2" borderId="0" xfId="4" applyFont="1" applyFill="1" applyAlignment="1" applyProtection="1">
      <alignment vertical="center"/>
    </xf>
    <xf numFmtId="0" fontId="7" fillId="2" borderId="0" xfId="0" applyFont="1" applyFill="1" applyAlignment="1">
      <alignment vertical="center"/>
    </xf>
    <xf numFmtId="0" fontId="17" fillId="2" borderId="0" xfId="3" applyFont="1" applyFill="1" applyBorder="1" applyProtection="1"/>
    <xf numFmtId="0" fontId="11" fillId="2" borderId="0" xfId="4" applyFont="1" applyFill="1" applyBorder="1" applyProtection="1"/>
    <xf numFmtId="3" fontId="10" fillId="2" borderId="0" xfId="4" quotePrefix="1" applyNumberFormat="1" applyFont="1" applyFill="1" applyBorder="1" applyAlignment="1" applyProtection="1">
      <alignment horizontal="left"/>
    </xf>
    <xf numFmtId="164" fontId="0" fillId="2" borderId="0" xfId="0" applyNumberFormat="1" applyFill="1" applyAlignment="1">
      <alignment horizontal="right" vertical="center"/>
    </xf>
    <xf numFmtId="164" fontId="22" fillId="2" borderId="0" xfId="0" applyNumberFormat="1" applyFont="1" applyFill="1" applyAlignment="1">
      <alignment horizontal="right" vertical="center"/>
    </xf>
    <xf numFmtId="0" fontId="0" fillId="2" borderId="0" xfId="0" applyFill="1" applyAlignment="1">
      <alignment vertical="center" wrapText="1"/>
    </xf>
    <xf numFmtId="8" fontId="23" fillId="2" borderId="6" xfId="0" applyNumberFormat="1" applyFont="1" applyFill="1" applyBorder="1" applyAlignment="1">
      <alignment horizontal="right" vertical="center"/>
    </xf>
    <xf numFmtId="8" fontId="23" fillId="2" borderId="0" xfId="0" applyNumberFormat="1" applyFont="1" applyFill="1" applyAlignment="1">
      <alignment horizontal="right" vertical="center"/>
    </xf>
    <xf numFmtId="8" fontId="24" fillId="2" borderId="5" xfId="0" applyNumberFormat="1" applyFont="1" applyFill="1" applyBorder="1" applyAlignment="1">
      <alignment horizontal="right" vertical="center"/>
    </xf>
    <xf numFmtId="0" fontId="13" fillId="2" borderId="0" xfId="4" applyFont="1" applyFill="1" applyBorder="1" applyAlignment="1" applyProtection="1">
      <alignment horizontal="left" vertical="center" wrapText="1"/>
    </xf>
    <xf numFmtId="0" fontId="13" fillId="2" borderId="6" xfId="4" applyFont="1" applyFill="1" applyBorder="1" applyAlignment="1" applyProtection="1">
      <alignment horizontal="left" vertical="center" wrapText="1"/>
    </xf>
  </cellXfs>
  <cellStyles count="10">
    <cellStyle name="Excel Built-in Explanatory Text" xfId="2"/>
    <cellStyle name="Hiperłącze" xfId="9" builtinId="8"/>
    <cellStyle name="Komórka połączona" xfId="3" builtinId="24"/>
    <cellStyle name="Normalny" xfId="0" builtinId="0"/>
    <cellStyle name="Normalny 2" xfId="1"/>
    <cellStyle name="Normalny 2 2" xfId="5"/>
    <cellStyle name="Normalny 3" xfId="6"/>
    <cellStyle name="Normalny 3 2" xfId="7"/>
    <cellStyle name="Normalny 4" xfId="4"/>
    <cellStyle name="Walutowy 2" xfId="8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jpe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80681</xdr:colOff>
      <xdr:row>14</xdr:row>
      <xdr:rowOff>139849</xdr:rowOff>
    </xdr:from>
    <xdr:to>
      <xdr:col>0</xdr:col>
      <xdr:colOff>1006590</xdr:colOff>
      <xdr:row>14</xdr:row>
      <xdr:rowOff>818029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1" y="2336202"/>
          <a:ext cx="925909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15</xdr:row>
      <xdr:rowOff>45720</xdr:rowOff>
    </xdr:from>
    <xdr:to>
      <xdr:col>0</xdr:col>
      <xdr:colOff>883920</xdr:colOff>
      <xdr:row>15</xdr:row>
      <xdr:rowOff>863083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065020"/>
          <a:ext cx="815340" cy="817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13</xdr:row>
      <xdr:rowOff>106680</xdr:rowOff>
    </xdr:from>
    <xdr:to>
      <xdr:col>0</xdr:col>
      <xdr:colOff>960120</xdr:colOff>
      <xdr:row>13</xdr:row>
      <xdr:rowOff>875969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063240"/>
          <a:ext cx="891540" cy="769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16</xdr:row>
      <xdr:rowOff>45720</xdr:rowOff>
    </xdr:from>
    <xdr:to>
      <xdr:col>0</xdr:col>
      <xdr:colOff>906780</xdr:colOff>
      <xdr:row>16</xdr:row>
      <xdr:rowOff>886466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4305300"/>
          <a:ext cx="876300" cy="840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17</xdr:row>
      <xdr:rowOff>114300</xdr:rowOff>
    </xdr:from>
    <xdr:to>
      <xdr:col>0</xdr:col>
      <xdr:colOff>952500</xdr:colOff>
      <xdr:row>17</xdr:row>
      <xdr:rowOff>753731</xdr:rowOff>
    </xdr:to>
    <xdr:pic>
      <xdr:nvPicPr>
        <xdr:cNvPr id="6" name="Obraz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864" t="8830" r="4739" b="11688"/>
        <a:stretch/>
      </xdr:blipFill>
      <xdr:spPr bwMode="auto">
        <a:xfrm>
          <a:off x="68580" y="5311140"/>
          <a:ext cx="883920" cy="639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</xdr:colOff>
      <xdr:row>20</xdr:row>
      <xdr:rowOff>30480</xdr:rowOff>
    </xdr:from>
    <xdr:to>
      <xdr:col>0</xdr:col>
      <xdr:colOff>952500</xdr:colOff>
      <xdr:row>20</xdr:row>
      <xdr:rowOff>920889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6171304"/>
          <a:ext cx="899160" cy="890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</xdr:colOff>
      <xdr:row>24</xdr:row>
      <xdr:rowOff>60959</xdr:rowOff>
    </xdr:from>
    <xdr:to>
      <xdr:col>0</xdr:col>
      <xdr:colOff>937260</xdr:colOff>
      <xdr:row>24</xdr:row>
      <xdr:rowOff>919700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132319"/>
          <a:ext cx="891540" cy="858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137160</xdr:colOff>
      <xdr:row>25</xdr:row>
      <xdr:rowOff>24134</xdr:rowOff>
    </xdr:from>
    <xdr:to>
      <xdr:col>0</xdr:col>
      <xdr:colOff>960120</xdr:colOff>
      <xdr:row>25</xdr:row>
      <xdr:rowOff>881504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8032754"/>
          <a:ext cx="822960" cy="857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26</xdr:row>
      <xdr:rowOff>30480</xdr:rowOff>
    </xdr:from>
    <xdr:to>
      <xdr:col>0</xdr:col>
      <xdr:colOff>948805</xdr:colOff>
      <xdr:row>26</xdr:row>
      <xdr:rowOff>876300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976360"/>
          <a:ext cx="834505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27</xdr:row>
      <xdr:rowOff>68580</xdr:rowOff>
    </xdr:from>
    <xdr:to>
      <xdr:col>0</xdr:col>
      <xdr:colOff>927357</xdr:colOff>
      <xdr:row>27</xdr:row>
      <xdr:rowOff>861060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9951720"/>
          <a:ext cx="797817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</xdr:colOff>
      <xdr:row>28</xdr:row>
      <xdr:rowOff>45720</xdr:rowOff>
    </xdr:from>
    <xdr:to>
      <xdr:col>0</xdr:col>
      <xdr:colOff>979170</xdr:colOff>
      <xdr:row>28</xdr:row>
      <xdr:rowOff>883920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0866120"/>
          <a:ext cx="96393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121921</xdr:colOff>
      <xdr:row>29</xdr:row>
      <xdr:rowOff>45720</xdr:rowOff>
    </xdr:from>
    <xdr:to>
      <xdr:col>0</xdr:col>
      <xdr:colOff>854282</xdr:colOff>
      <xdr:row>29</xdr:row>
      <xdr:rowOff>830580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1" y="11803380"/>
          <a:ext cx="732361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</xdr:colOff>
      <xdr:row>30</xdr:row>
      <xdr:rowOff>45720</xdr:rowOff>
    </xdr:from>
    <xdr:to>
      <xdr:col>0</xdr:col>
      <xdr:colOff>929640</xdr:colOff>
      <xdr:row>30</xdr:row>
      <xdr:rowOff>878058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2740640"/>
          <a:ext cx="876300" cy="832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31</xdr:row>
      <xdr:rowOff>38100</xdr:rowOff>
    </xdr:from>
    <xdr:to>
      <xdr:col>0</xdr:col>
      <xdr:colOff>959607</xdr:colOff>
      <xdr:row>31</xdr:row>
      <xdr:rowOff>914400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3670280"/>
          <a:ext cx="92912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32</xdr:row>
      <xdr:rowOff>129540</xdr:rowOff>
    </xdr:from>
    <xdr:to>
      <xdr:col>0</xdr:col>
      <xdr:colOff>987700</xdr:colOff>
      <xdr:row>32</xdr:row>
      <xdr:rowOff>838200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4698980"/>
          <a:ext cx="95722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137160</xdr:colOff>
      <xdr:row>33</xdr:row>
      <xdr:rowOff>53341</xdr:rowOff>
    </xdr:from>
    <xdr:to>
      <xdr:col>0</xdr:col>
      <xdr:colOff>891540</xdr:colOff>
      <xdr:row>33</xdr:row>
      <xdr:rowOff>891541</xdr:rowOff>
    </xdr:to>
    <xdr:pic>
      <xdr:nvPicPr>
        <xdr:cNvPr id="17" name="Obraz 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213"/>
        <a:stretch/>
      </xdr:blipFill>
      <xdr:spPr bwMode="auto">
        <a:xfrm>
          <a:off x="137160" y="15560041"/>
          <a:ext cx="75438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34</xdr:row>
      <xdr:rowOff>60960</xdr:rowOff>
    </xdr:from>
    <xdr:to>
      <xdr:col>0</xdr:col>
      <xdr:colOff>967740</xdr:colOff>
      <xdr:row>34</xdr:row>
      <xdr:rowOff>878331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504920"/>
          <a:ext cx="929640" cy="817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</xdr:colOff>
      <xdr:row>35</xdr:row>
      <xdr:rowOff>83820</xdr:rowOff>
    </xdr:from>
    <xdr:to>
      <xdr:col>0</xdr:col>
      <xdr:colOff>897156</xdr:colOff>
      <xdr:row>35</xdr:row>
      <xdr:rowOff>906780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465040"/>
          <a:ext cx="851436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36</xdr:row>
      <xdr:rowOff>53340</xdr:rowOff>
    </xdr:from>
    <xdr:to>
      <xdr:col>0</xdr:col>
      <xdr:colOff>990600</xdr:colOff>
      <xdr:row>36</xdr:row>
      <xdr:rowOff>894343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371820"/>
          <a:ext cx="914400" cy="841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37</xdr:row>
      <xdr:rowOff>22860</xdr:rowOff>
    </xdr:from>
    <xdr:to>
      <xdr:col>0</xdr:col>
      <xdr:colOff>1028700</xdr:colOff>
      <xdr:row>37</xdr:row>
      <xdr:rowOff>919395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9278600"/>
          <a:ext cx="967740" cy="89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99060</xdr:rowOff>
    </xdr:from>
    <xdr:to>
      <xdr:col>0</xdr:col>
      <xdr:colOff>1065932</xdr:colOff>
      <xdr:row>38</xdr:row>
      <xdr:rowOff>822960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92060"/>
          <a:ext cx="1065932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</xdr:colOff>
      <xdr:row>39</xdr:row>
      <xdr:rowOff>53340</xdr:rowOff>
    </xdr:from>
    <xdr:to>
      <xdr:col>0</xdr:col>
      <xdr:colOff>997612</xdr:colOff>
      <xdr:row>39</xdr:row>
      <xdr:rowOff>883920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21183600"/>
          <a:ext cx="944272" cy="830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</xdr:colOff>
      <xdr:row>40</xdr:row>
      <xdr:rowOff>22860</xdr:rowOff>
    </xdr:from>
    <xdr:to>
      <xdr:col>0</xdr:col>
      <xdr:colOff>990600</xdr:colOff>
      <xdr:row>40</xdr:row>
      <xdr:rowOff>918537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2090380"/>
          <a:ext cx="891540" cy="895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41</xdr:row>
      <xdr:rowOff>121920</xdr:rowOff>
    </xdr:from>
    <xdr:to>
      <xdr:col>0</xdr:col>
      <xdr:colOff>1007819</xdr:colOff>
      <xdr:row>41</xdr:row>
      <xdr:rowOff>853440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25554791"/>
          <a:ext cx="946859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42</xdr:row>
      <xdr:rowOff>91440</xdr:rowOff>
    </xdr:from>
    <xdr:to>
      <xdr:col>0</xdr:col>
      <xdr:colOff>1018439</xdr:colOff>
      <xdr:row>42</xdr:row>
      <xdr:rowOff>861060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4033480"/>
          <a:ext cx="949859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68581</xdr:colOff>
      <xdr:row>43</xdr:row>
      <xdr:rowOff>30480</xdr:rowOff>
    </xdr:from>
    <xdr:to>
      <xdr:col>0</xdr:col>
      <xdr:colOff>982981</xdr:colOff>
      <xdr:row>43</xdr:row>
      <xdr:rowOff>908182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1" y="24909780"/>
          <a:ext cx="914400" cy="877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44</xdr:row>
      <xdr:rowOff>144780</xdr:rowOff>
    </xdr:from>
    <xdr:to>
      <xdr:col>0</xdr:col>
      <xdr:colOff>1027708</xdr:colOff>
      <xdr:row>45</xdr:row>
      <xdr:rowOff>38100</xdr:rowOff>
    </xdr:to>
    <xdr:pic>
      <xdr:nvPicPr>
        <xdr:cNvPr id="28" name="Obraz 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04" b="18657"/>
        <a:stretch/>
      </xdr:blipFill>
      <xdr:spPr bwMode="auto">
        <a:xfrm>
          <a:off x="60960" y="25961340"/>
          <a:ext cx="966748" cy="830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45</xdr:row>
      <xdr:rowOff>106680</xdr:rowOff>
    </xdr:from>
    <xdr:to>
      <xdr:col>0</xdr:col>
      <xdr:colOff>1043940</xdr:colOff>
      <xdr:row>45</xdr:row>
      <xdr:rowOff>863583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7020520"/>
          <a:ext cx="1005840" cy="756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46</xdr:row>
      <xdr:rowOff>99060</xdr:rowOff>
    </xdr:from>
    <xdr:to>
      <xdr:col>0</xdr:col>
      <xdr:colOff>1051560</xdr:colOff>
      <xdr:row>46</xdr:row>
      <xdr:rowOff>815810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7950160"/>
          <a:ext cx="1013460" cy="71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17930</xdr:colOff>
      <xdr:row>47</xdr:row>
      <xdr:rowOff>53790</xdr:rowOff>
    </xdr:from>
    <xdr:to>
      <xdr:col>0</xdr:col>
      <xdr:colOff>1057836</xdr:colOff>
      <xdr:row>47</xdr:row>
      <xdr:rowOff>885035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0" y="28938072"/>
          <a:ext cx="1039906" cy="831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28239</xdr:rowOff>
    </xdr:from>
    <xdr:to>
      <xdr:col>0</xdr:col>
      <xdr:colOff>1111624</xdr:colOff>
      <xdr:row>48</xdr:row>
      <xdr:rowOff>928378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3815"/>
          <a:ext cx="1111624" cy="900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44826</xdr:colOff>
      <xdr:row>49</xdr:row>
      <xdr:rowOff>107581</xdr:rowOff>
    </xdr:from>
    <xdr:to>
      <xdr:col>0</xdr:col>
      <xdr:colOff>1084731</xdr:colOff>
      <xdr:row>49</xdr:row>
      <xdr:rowOff>848674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6" y="30874452"/>
          <a:ext cx="1039905" cy="741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129541</xdr:colOff>
      <xdr:row>50</xdr:row>
      <xdr:rowOff>30481</xdr:rowOff>
    </xdr:from>
    <xdr:to>
      <xdr:col>0</xdr:col>
      <xdr:colOff>1053475</xdr:colOff>
      <xdr:row>50</xdr:row>
      <xdr:rowOff>906780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1" y="31630621"/>
          <a:ext cx="923934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89651</xdr:colOff>
      <xdr:row>51</xdr:row>
      <xdr:rowOff>17930</xdr:rowOff>
    </xdr:from>
    <xdr:to>
      <xdr:col>0</xdr:col>
      <xdr:colOff>1030945</xdr:colOff>
      <xdr:row>51</xdr:row>
      <xdr:rowOff>927975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51" y="32667389"/>
          <a:ext cx="941294" cy="91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143441</xdr:colOff>
      <xdr:row>52</xdr:row>
      <xdr:rowOff>35860</xdr:rowOff>
    </xdr:from>
    <xdr:to>
      <xdr:col>0</xdr:col>
      <xdr:colOff>1021981</xdr:colOff>
      <xdr:row>53</xdr:row>
      <xdr:rowOff>26779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41" y="33626613"/>
          <a:ext cx="878540" cy="928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89651</xdr:colOff>
      <xdr:row>53</xdr:row>
      <xdr:rowOff>8965</xdr:rowOff>
    </xdr:from>
    <xdr:to>
      <xdr:col>0</xdr:col>
      <xdr:colOff>1057839</xdr:colOff>
      <xdr:row>54</xdr:row>
      <xdr:rowOff>46391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51" y="34594800"/>
          <a:ext cx="968188" cy="974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44825</xdr:colOff>
      <xdr:row>54</xdr:row>
      <xdr:rowOff>80685</xdr:rowOff>
    </xdr:from>
    <xdr:to>
      <xdr:col>0</xdr:col>
      <xdr:colOff>1100326</xdr:colOff>
      <xdr:row>54</xdr:row>
      <xdr:rowOff>932332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" y="35661603"/>
          <a:ext cx="1055501" cy="851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125505</xdr:colOff>
      <xdr:row>55</xdr:row>
      <xdr:rowOff>53787</xdr:rowOff>
    </xdr:from>
    <xdr:to>
      <xdr:col>0</xdr:col>
      <xdr:colOff>977153</xdr:colOff>
      <xdr:row>56</xdr:row>
      <xdr:rowOff>33124</xdr:rowOff>
    </xdr:to>
    <xdr:pic>
      <xdr:nvPicPr>
        <xdr:cNvPr id="39" name="Obraz 3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6" t="11594" r="11015" b="11015"/>
        <a:stretch/>
      </xdr:blipFill>
      <xdr:spPr bwMode="auto">
        <a:xfrm>
          <a:off x="125505" y="36629787"/>
          <a:ext cx="851648" cy="916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44826</xdr:colOff>
      <xdr:row>56</xdr:row>
      <xdr:rowOff>35860</xdr:rowOff>
    </xdr:from>
    <xdr:to>
      <xdr:col>0</xdr:col>
      <xdr:colOff>1137280</xdr:colOff>
      <xdr:row>57</xdr:row>
      <xdr:rowOff>48859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6" y="37606942"/>
          <a:ext cx="1092454" cy="950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17930</xdr:rowOff>
    </xdr:from>
    <xdr:to>
      <xdr:col>0</xdr:col>
      <xdr:colOff>1129553</xdr:colOff>
      <xdr:row>58</xdr:row>
      <xdr:rowOff>44321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84095"/>
          <a:ext cx="1129553" cy="963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62756</xdr:colOff>
      <xdr:row>58</xdr:row>
      <xdr:rowOff>26895</xdr:rowOff>
    </xdr:from>
    <xdr:to>
      <xdr:col>0</xdr:col>
      <xdr:colOff>1118161</xdr:colOff>
      <xdr:row>59</xdr:row>
      <xdr:rowOff>48859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6" y="39588142"/>
          <a:ext cx="1055405" cy="95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44825</xdr:colOff>
      <xdr:row>59</xdr:row>
      <xdr:rowOff>80685</xdr:rowOff>
    </xdr:from>
    <xdr:to>
      <xdr:col>0</xdr:col>
      <xdr:colOff>1099390</xdr:colOff>
      <xdr:row>59</xdr:row>
      <xdr:rowOff>923368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" y="40637014"/>
          <a:ext cx="1054565" cy="84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89651</xdr:colOff>
      <xdr:row>60</xdr:row>
      <xdr:rowOff>44826</xdr:rowOff>
    </xdr:from>
    <xdr:to>
      <xdr:col>0</xdr:col>
      <xdr:colOff>1025770</xdr:colOff>
      <xdr:row>61</xdr:row>
      <xdr:rowOff>21966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51" y="41596238"/>
          <a:ext cx="93611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51555</xdr:colOff>
      <xdr:row>61</xdr:row>
      <xdr:rowOff>125511</xdr:rowOff>
    </xdr:from>
    <xdr:to>
      <xdr:col>0</xdr:col>
      <xdr:colOff>1093692</xdr:colOff>
      <xdr:row>61</xdr:row>
      <xdr:rowOff>851649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55" y="42672005"/>
          <a:ext cx="1042137" cy="72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44825</xdr:colOff>
      <xdr:row>62</xdr:row>
      <xdr:rowOff>116541</xdr:rowOff>
    </xdr:from>
    <xdr:to>
      <xdr:col>0</xdr:col>
      <xdr:colOff>1138519</xdr:colOff>
      <xdr:row>62</xdr:row>
      <xdr:rowOff>914362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" y="43658117"/>
          <a:ext cx="1093694" cy="797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63</xdr:row>
      <xdr:rowOff>107580</xdr:rowOff>
    </xdr:from>
    <xdr:to>
      <xdr:col>0</xdr:col>
      <xdr:colOff>1138519</xdr:colOff>
      <xdr:row>63</xdr:row>
      <xdr:rowOff>872487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4644239"/>
          <a:ext cx="1138518" cy="764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80682</xdr:colOff>
      <xdr:row>64</xdr:row>
      <xdr:rowOff>152401</xdr:rowOff>
    </xdr:from>
    <xdr:to>
      <xdr:col>0</xdr:col>
      <xdr:colOff>1048869</xdr:colOff>
      <xdr:row>64</xdr:row>
      <xdr:rowOff>835746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" y="45684142"/>
          <a:ext cx="968187" cy="683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35860</xdr:colOff>
      <xdr:row>65</xdr:row>
      <xdr:rowOff>44825</xdr:rowOff>
    </xdr:from>
    <xdr:to>
      <xdr:col>0</xdr:col>
      <xdr:colOff>1100555</xdr:colOff>
      <xdr:row>65</xdr:row>
      <xdr:rowOff>932330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0" y="46571649"/>
          <a:ext cx="1064695" cy="887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233083</xdr:colOff>
      <xdr:row>19</xdr:row>
      <xdr:rowOff>89647</xdr:rowOff>
    </xdr:from>
    <xdr:to>
      <xdr:col>0</xdr:col>
      <xdr:colOff>1021977</xdr:colOff>
      <xdr:row>19</xdr:row>
      <xdr:rowOff>923365</xdr:rowOff>
    </xdr:to>
    <xdr:pic>
      <xdr:nvPicPr>
        <xdr:cNvPr id="50" name="Obraz 4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49" t="4462" r="16092" b="12502"/>
        <a:stretch/>
      </xdr:blipFill>
      <xdr:spPr bwMode="auto">
        <a:xfrm>
          <a:off x="233083" y="47611553"/>
          <a:ext cx="788894" cy="833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134471</xdr:colOff>
      <xdr:row>66</xdr:row>
      <xdr:rowOff>46169</xdr:rowOff>
    </xdr:from>
    <xdr:to>
      <xdr:col>0</xdr:col>
      <xdr:colOff>951105</xdr:colOff>
      <xdr:row>66</xdr:row>
      <xdr:rowOff>876301</xdr:rowOff>
    </xdr:to>
    <xdr:pic>
      <xdr:nvPicPr>
        <xdr:cNvPr id="51" name="Obraz 5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13" t="5645" r="3809" b="17216"/>
        <a:stretch/>
      </xdr:blipFill>
      <xdr:spPr bwMode="auto">
        <a:xfrm>
          <a:off x="134471" y="51831689"/>
          <a:ext cx="816634" cy="830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35861</xdr:colOff>
      <xdr:row>67</xdr:row>
      <xdr:rowOff>89651</xdr:rowOff>
    </xdr:from>
    <xdr:to>
      <xdr:col>0</xdr:col>
      <xdr:colOff>1129555</xdr:colOff>
      <xdr:row>67</xdr:row>
      <xdr:rowOff>932551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" y="49601722"/>
          <a:ext cx="1093694" cy="8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53788</xdr:colOff>
      <xdr:row>22</xdr:row>
      <xdr:rowOff>206189</xdr:rowOff>
    </xdr:from>
    <xdr:to>
      <xdr:col>0</xdr:col>
      <xdr:colOff>1111623</xdr:colOff>
      <xdr:row>22</xdr:row>
      <xdr:rowOff>892945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8" y="8462683"/>
          <a:ext cx="1057835" cy="686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433443</xdr:colOff>
      <xdr:row>0</xdr:row>
      <xdr:rowOff>33170</xdr:rowOff>
    </xdr:from>
    <xdr:to>
      <xdr:col>8</xdr:col>
      <xdr:colOff>833269</xdr:colOff>
      <xdr:row>2</xdr:row>
      <xdr:rowOff>248066</xdr:rowOff>
    </xdr:to>
    <xdr:pic>
      <xdr:nvPicPr>
        <xdr:cNvPr id="54" name="Obraz 53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" t="15850" r="-1" b="31423"/>
        <a:stretch/>
      </xdr:blipFill>
      <xdr:spPr>
        <a:xfrm>
          <a:off x="9486003" y="33170"/>
          <a:ext cx="2698377" cy="717816"/>
        </a:xfrm>
        <a:prstGeom prst="rect">
          <a:avLst/>
        </a:prstGeom>
      </xdr:spPr>
    </xdr:pic>
    <xdr:clientData/>
  </xdr:twoCellAnchor>
  <xdr:twoCellAnchor editAs="oneCell">
    <xdr:from>
      <xdr:col>4</xdr:col>
      <xdr:colOff>376517</xdr:colOff>
      <xdr:row>6</xdr:row>
      <xdr:rowOff>125508</xdr:rowOff>
    </xdr:from>
    <xdr:to>
      <xdr:col>9</xdr:col>
      <xdr:colOff>0</xdr:colOff>
      <xdr:row>10</xdr:row>
      <xdr:rowOff>7252</xdr:rowOff>
    </xdr:to>
    <xdr:pic>
      <xdr:nvPicPr>
        <xdr:cNvPr id="55" name="Obraz 5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463"/>
        <a:stretch/>
      </xdr:blipFill>
      <xdr:spPr bwMode="auto">
        <a:xfrm>
          <a:off x="8453717" y="1634268"/>
          <a:ext cx="3082963" cy="1725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handlowy@jangar.p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2"/>
  <sheetViews>
    <sheetView tabSelected="1" zoomScaleNormal="100" workbookViewId="0"/>
  </sheetViews>
  <sheetFormatPr defaultRowHeight="70.8" customHeight="1" x14ac:dyDescent="0.3"/>
  <cols>
    <col min="1" max="2" width="16.88671875" style="1" customWidth="1"/>
    <col min="3" max="3" width="28.5546875" style="3" customWidth="1"/>
    <col min="4" max="4" width="55.44140625" style="1" customWidth="1"/>
    <col min="5" max="5" width="16.88671875" style="2" customWidth="1"/>
    <col min="6" max="6" width="3.77734375" style="2" customWidth="1"/>
    <col min="7" max="7" width="9.44140625" style="1" customWidth="1"/>
    <col min="8" max="8" width="3.44140625" style="1" customWidth="1"/>
    <col min="9" max="9" width="16.88671875" style="1" customWidth="1"/>
    <col min="10" max="10" width="11.6640625" style="32" bestFit="1" customWidth="1"/>
    <col min="11" max="12" width="8.88671875" style="32"/>
    <col min="13" max="13" width="10.33203125" style="32" bestFit="1" customWidth="1"/>
    <col min="14" max="16384" width="8.88671875" style="1"/>
  </cols>
  <sheetData>
    <row r="1" spans="1:13" ht="19.8" customHeight="1" x14ac:dyDescent="0.3">
      <c r="A1" s="35" t="s">
        <v>162</v>
      </c>
      <c r="B1" s="5"/>
      <c r="C1" s="5"/>
      <c r="D1" s="33"/>
      <c r="E1" s="4"/>
      <c r="F1" s="4"/>
      <c r="G1" s="4"/>
      <c r="H1" s="4"/>
      <c r="I1" s="4"/>
    </row>
    <row r="2" spans="1:13" ht="19.8" customHeight="1" x14ac:dyDescent="0.25">
      <c r="A2" s="6"/>
      <c r="B2" s="6"/>
      <c r="C2" s="6"/>
      <c r="D2" s="6"/>
      <c r="E2" s="6"/>
      <c r="F2" s="6"/>
      <c r="G2" s="6"/>
      <c r="H2" s="6"/>
      <c r="I2" s="6"/>
    </row>
    <row r="3" spans="1:13" ht="19.8" customHeight="1" x14ac:dyDescent="0.3">
      <c r="A3" s="36" t="s">
        <v>177</v>
      </c>
      <c r="B3" s="6"/>
      <c r="C3" s="6"/>
      <c r="D3" s="6"/>
      <c r="E3" s="6"/>
      <c r="F3" s="6"/>
      <c r="H3" s="7"/>
      <c r="I3" s="6"/>
    </row>
    <row r="4" spans="1:13" ht="19.8" customHeight="1" x14ac:dyDescent="0.3">
      <c r="A4" s="36" t="s">
        <v>178</v>
      </c>
      <c r="B4" s="6"/>
      <c r="C4" s="6"/>
      <c r="D4" s="6"/>
      <c r="E4" s="6"/>
      <c r="F4" s="6"/>
      <c r="G4" s="7" t="s">
        <v>163</v>
      </c>
      <c r="H4" s="7"/>
      <c r="I4" s="32"/>
    </row>
    <row r="5" spans="1:13" ht="19.8" customHeight="1" x14ac:dyDescent="0.3">
      <c r="A5" s="36" t="s">
        <v>179</v>
      </c>
      <c r="B5" s="6"/>
      <c r="C5" s="6"/>
      <c r="D5" s="33"/>
      <c r="E5" s="32"/>
      <c r="F5" s="32"/>
      <c r="G5" s="7" t="s">
        <v>164</v>
      </c>
      <c r="H5" s="8"/>
      <c r="I5" s="32"/>
    </row>
    <row r="6" spans="1:13" ht="19.8" customHeight="1" x14ac:dyDescent="0.3">
      <c r="A6" s="36" t="s">
        <v>180</v>
      </c>
      <c r="B6" s="6"/>
      <c r="C6" s="6"/>
      <c r="D6" s="6"/>
      <c r="E6" s="32"/>
      <c r="F6" s="9" t="s">
        <v>170</v>
      </c>
      <c r="H6" s="37" t="s">
        <v>169</v>
      </c>
      <c r="I6" s="6"/>
    </row>
    <row r="7" spans="1:13" ht="19.8" customHeight="1" x14ac:dyDescent="0.3">
      <c r="A7" s="36" t="s">
        <v>181</v>
      </c>
      <c r="B7" s="6"/>
      <c r="C7" s="6"/>
      <c r="D7" s="6"/>
      <c r="E7" s="6"/>
      <c r="F7" s="6"/>
      <c r="H7" s="32"/>
      <c r="I7" s="6"/>
    </row>
    <row r="8" spans="1:13" ht="19.8" customHeight="1" x14ac:dyDescent="0.3">
      <c r="A8" s="36" t="s">
        <v>182</v>
      </c>
      <c r="B8" s="6"/>
      <c r="C8" s="6"/>
      <c r="D8" s="6"/>
      <c r="E8" s="6"/>
      <c r="F8" s="6"/>
      <c r="G8" s="6"/>
      <c r="H8" s="6"/>
      <c r="I8" s="6"/>
    </row>
    <row r="9" spans="1:13" ht="19.8" customHeight="1" x14ac:dyDescent="0.3">
      <c r="A9" s="36" t="s">
        <v>183</v>
      </c>
      <c r="B9" s="6"/>
      <c r="C9" s="6"/>
      <c r="D9" s="6"/>
      <c r="E9" s="6"/>
      <c r="F9" s="6"/>
      <c r="G9" s="6"/>
      <c r="H9" s="6"/>
      <c r="I9" s="6"/>
    </row>
    <row r="10" spans="1:13" ht="85.8" customHeight="1" x14ac:dyDescent="0.25">
      <c r="A10" s="44" t="s">
        <v>165</v>
      </c>
      <c r="B10" s="44"/>
      <c r="C10" s="44"/>
      <c r="D10" s="44"/>
      <c r="E10" s="6"/>
      <c r="F10" s="6"/>
      <c r="G10" s="6"/>
      <c r="H10" s="6"/>
      <c r="I10" s="6"/>
    </row>
    <row r="11" spans="1:13" ht="18" customHeight="1" x14ac:dyDescent="0.3">
      <c r="A11" s="32"/>
      <c r="B11" s="32"/>
      <c r="C11" s="32"/>
      <c r="D11" s="32"/>
      <c r="E11" s="33"/>
      <c r="F11" s="33"/>
      <c r="G11" s="10" t="s">
        <v>166</v>
      </c>
      <c r="H11" s="10"/>
      <c r="I11" s="11">
        <v>43937</v>
      </c>
    </row>
    <row r="12" spans="1:13" ht="24" customHeight="1" x14ac:dyDescent="0.3">
      <c r="A12" s="17"/>
      <c r="B12" s="19" t="s">
        <v>171</v>
      </c>
      <c r="C12" s="20" t="s">
        <v>0</v>
      </c>
      <c r="D12" s="18" t="s">
        <v>2</v>
      </c>
      <c r="E12" s="20" t="s">
        <v>1</v>
      </c>
      <c r="F12" s="20"/>
      <c r="G12" s="20" t="s">
        <v>167</v>
      </c>
      <c r="H12" s="20"/>
      <c r="I12" s="20" t="s">
        <v>168</v>
      </c>
    </row>
    <row r="13" spans="1:13" s="16" customFormat="1" ht="14.4" customHeight="1" x14ac:dyDescent="0.3">
      <c r="A13" s="12" t="s">
        <v>5</v>
      </c>
      <c r="B13" s="12"/>
      <c r="C13" s="13"/>
      <c r="D13" s="14"/>
      <c r="E13" s="14"/>
      <c r="F13" s="14"/>
      <c r="G13" s="14"/>
      <c r="H13" s="14"/>
      <c r="I13" s="14"/>
      <c r="J13" s="34"/>
      <c r="K13" s="34"/>
      <c r="L13" s="34"/>
      <c r="M13" s="34"/>
    </row>
    <row r="14" spans="1:13" ht="73.8" customHeight="1" x14ac:dyDescent="0.3">
      <c r="A14" s="21"/>
      <c r="B14" s="22" t="s">
        <v>108</v>
      </c>
      <c r="C14" s="23" t="s">
        <v>56</v>
      </c>
      <c r="D14" s="24" t="s">
        <v>55</v>
      </c>
      <c r="E14" s="25">
        <v>365</v>
      </c>
      <c r="F14" s="25" t="s">
        <v>172</v>
      </c>
      <c r="G14" s="26"/>
      <c r="H14" s="25" t="s">
        <v>173</v>
      </c>
      <c r="I14" s="27">
        <f>E14*G14</f>
        <v>0</v>
      </c>
    </row>
    <row r="15" spans="1:13" ht="73.8" customHeight="1" x14ac:dyDescent="0.3">
      <c r="A15" s="21"/>
      <c r="B15" s="22" t="s">
        <v>109</v>
      </c>
      <c r="C15" s="23" t="s">
        <v>57</v>
      </c>
      <c r="D15" s="24" t="s">
        <v>159</v>
      </c>
      <c r="E15" s="25">
        <v>1668</v>
      </c>
      <c r="F15" s="25" t="s">
        <v>172</v>
      </c>
      <c r="G15" s="26"/>
      <c r="H15" s="25" t="s">
        <v>173</v>
      </c>
      <c r="I15" s="27">
        <f>E15*G15</f>
        <v>0</v>
      </c>
    </row>
    <row r="16" spans="1:13" ht="73.8" customHeight="1" x14ac:dyDescent="0.3">
      <c r="A16" s="21"/>
      <c r="B16" s="22" t="s">
        <v>110</v>
      </c>
      <c r="C16" s="23" t="s">
        <v>58</v>
      </c>
      <c r="D16" s="24" t="s">
        <v>160</v>
      </c>
      <c r="E16" s="25">
        <v>483</v>
      </c>
      <c r="F16" s="25" t="s">
        <v>172</v>
      </c>
      <c r="G16" s="26"/>
      <c r="H16" s="25" t="s">
        <v>173</v>
      </c>
      <c r="I16" s="27">
        <f t="shared" ref="I16:I21" si="0">E16*G16</f>
        <v>0</v>
      </c>
    </row>
    <row r="17" spans="1:13" ht="73.8" customHeight="1" x14ac:dyDescent="0.3">
      <c r="A17" s="21"/>
      <c r="B17" s="22" t="s">
        <v>111</v>
      </c>
      <c r="C17" s="23" t="s">
        <v>59</v>
      </c>
      <c r="D17" s="24" t="s">
        <v>4</v>
      </c>
      <c r="E17" s="25">
        <v>367</v>
      </c>
      <c r="F17" s="25" t="s">
        <v>172</v>
      </c>
      <c r="G17" s="26"/>
      <c r="H17" s="25" t="s">
        <v>173</v>
      </c>
      <c r="I17" s="27">
        <f t="shared" si="0"/>
        <v>0</v>
      </c>
    </row>
    <row r="18" spans="1:13" ht="73.8" customHeight="1" x14ac:dyDescent="0.3">
      <c r="A18" s="21"/>
      <c r="B18" s="22" t="s">
        <v>112</v>
      </c>
      <c r="C18" s="23" t="s">
        <v>60</v>
      </c>
      <c r="D18" s="24" t="s">
        <v>161</v>
      </c>
      <c r="E18" s="25">
        <v>1448</v>
      </c>
      <c r="F18" s="25" t="s">
        <v>172</v>
      </c>
      <c r="G18" s="26"/>
      <c r="H18" s="25" t="s">
        <v>173</v>
      </c>
      <c r="I18" s="27">
        <f t="shared" si="0"/>
        <v>0</v>
      </c>
    </row>
    <row r="19" spans="1:13" s="16" customFormat="1" ht="14.4" x14ac:dyDescent="0.3">
      <c r="A19" s="12" t="s">
        <v>3</v>
      </c>
      <c r="B19" s="12"/>
      <c r="C19" s="13"/>
      <c r="D19" s="14"/>
      <c r="E19" s="15"/>
      <c r="F19" s="25"/>
      <c r="G19" s="26"/>
      <c r="H19" s="25"/>
      <c r="I19" s="27"/>
      <c r="J19" s="34"/>
      <c r="K19" s="34"/>
      <c r="L19" s="34"/>
      <c r="M19" s="34"/>
    </row>
    <row r="20" spans="1:13" ht="73.8" customHeight="1" x14ac:dyDescent="0.3">
      <c r="A20" s="21"/>
      <c r="B20" s="22" t="s">
        <v>113</v>
      </c>
      <c r="C20" s="23" t="s">
        <v>61</v>
      </c>
      <c r="D20" s="24" t="s">
        <v>49</v>
      </c>
      <c r="E20" s="25">
        <v>1243</v>
      </c>
      <c r="F20" s="25" t="s">
        <v>172</v>
      </c>
      <c r="G20" s="26"/>
      <c r="H20" s="25" t="s">
        <v>173</v>
      </c>
      <c r="I20" s="27">
        <f t="shared" si="0"/>
        <v>0</v>
      </c>
    </row>
    <row r="21" spans="1:13" ht="73.8" customHeight="1" x14ac:dyDescent="0.3">
      <c r="A21" s="21"/>
      <c r="B21" s="22" t="s">
        <v>114</v>
      </c>
      <c r="C21" s="23" t="s">
        <v>104</v>
      </c>
      <c r="D21" s="24" t="s">
        <v>6</v>
      </c>
      <c r="E21" s="25">
        <v>615</v>
      </c>
      <c r="F21" s="25" t="s">
        <v>172</v>
      </c>
      <c r="G21" s="26"/>
      <c r="H21" s="25" t="s">
        <v>173</v>
      </c>
      <c r="I21" s="27">
        <f t="shared" si="0"/>
        <v>0</v>
      </c>
    </row>
    <row r="22" spans="1:13" s="16" customFormat="1" ht="14.4" x14ac:dyDescent="0.3">
      <c r="A22" s="12" t="s">
        <v>52</v>
      </c>
      <c r="B22" s="12"/>
      <c r="C22" s="13"/>
      <c r="D22" s="14"/>
      <c r="E22" s="15"/>
      <c r="F22" s="14"/>
      <c r="G22" s="14"/>
      <c r="H22" s="14"/>
      <c r="I22" s="14"/>
      <c r="J22" s="34"/>
      <c r="K22" s="34"/>
      <c r="L22" s="34"/>
      <c r="M22" s="34"/>
    </row>
    <row r="23" spans="1:13" ht="78" customHeight="1" x14ac:dyDescent="0.3">
      <c r="A23" s="28"/>
      <c r="B23" s="28"/>
      <c r="C23" s="29" t="s">
        <v>53</v>
      </c>
      <c r="D23" s="30" t="s">
        <v>54</v>
      </c>
      <c r="E23" s="31"/>
      <c r="F23" s="31"/>
      <c r="G23" s="32"/>
      <c r="H23" s="32"/>
      <c r="I23" s="32"/>
    </row>
    <row r="24" spans="1:13" s="16" customFormat="1" ht="14.4" x14ac:dyDescent="0.3">
      <c r="A24" s="12" t="s">
        <v>14</v>
      </c>
      <c r="B24" s="12"/>
      <c r="C24" s="13"/>
      <c r="D24" s="14"/>
      <c r="E24" s="15"/>
      <c r="F24" s="15"/>
      <c r="G24" s="15"/>
      <c r="H24" s="15"/>
      <c r="I24" s="15"/>
      <c r="J24" s="34"/>
      <c r="K24" s="34"/>
      <c r="L24" s="34"/>
      <c r="M24" s="34"/>
    </row>
    <row r="25" spans="1:13" ht="73.8" customHeight="1" x14ac:dyDescent="0.3">
      <c r="A25" s="21"/>
      <c r="B25" s="22" t="s">
        <v>115</v>
      </c>
      <c r="C25" s="23" t="s">
        <v>105</v>
      </c>
      <c r="D25" s="24" t="s">
        <v>9</v>
      </c>
      <c r="E25" s="25">
        <v>344</v>
      </c>
      <c r="F25" s="25" t="s">
        <v>172</v>
      </c>
      <c r="G25" s="26"/>
      <c r="H25" s="25" t="s">
        <v>173</v>
      </c>
      <c r="I25" s="27">
        <f t="shared" ref="I25" si="1">E25*G25</f>
        <v>0</v>
      </c>
    </row>
    <row r="26" spans="1:13" ht="73.8" customHeight="1" x14ac:dyDescent="0.3">
      <c r="A26" s="21"/>
      <c r="B26" s="22" t="s">
        <v>116</v>
      </c>
      <c r="C26" s="23" t="s">
        <v>62</v>
      </c>
      <c r="D26" s="24" t="s">
        <v>8</v>
      </c>
      <c r="E26" s="25">
        <v>339</v>
      </c>
      <c r="F26" s="25" t="s">
        <v>172</v>
      </c>
      <c r="G26" s="26"/>
      <c r="H26" s="25" t="s">
        <v>173</v>
      </c>
      <c r="I26" s="27">
        <f t="shared" ref="I26:I68" si="2">E26*G26</f>
        <v>0</v>
      </c>
    </row>
    <row r="27" spans="1:13" ht="73.8" customHeight="1" x14ac:dyDescent="0.3">
      <c r="A27" s="21"/>
      <c r="B27" s="22" t="s">
        <v>117</v>
      </c>
      <c r="C27" s="23" t="s">
        <v>63</v>
      </c>
      <c r="D27" s="24" t="s">
        <v>7</v>
      </c>
      <c r="E27" s="25">
        <v>320</v>
      </c>
      <c r="F27" s="25" t="s">
        <v>172</v>
      </c>
      <c r="G27" s="26"/>
      <c r="H27" s="25" t="s">
        <v>173</v>
      </c>
      <c r="I27" s="27">
        <f t="shared" si="2"/>
        <v>0</v>
      </c>
    </row>
    <row r="28" spans="1:13" ht="73.8" customHeight="1" x14ac:dyDescent="0.3">
      <c r="A28" s="21"/>
      <c r="B28" s="22" t="s">
        <v>118</v>
      </c>
      <c r="C28" s="23" t="s">
        <v>64</v>
      </c>
      <c r="D28" s="24" t="s">
        <v>10</v>
      </c>
      <c r="E28" s="25">
        <v>541</v>
      </c>
      <c r="F28" s="25" t="s">
        <v>172</v>
      </c>
      <c r="G28" s="26"/>
      <c r="H28" s="25" t="s">
        <v>173</v>
      </c>
      <c r="I28" s="27">
        <f t="shared" si="2"/>
        <v>0</v>
      </c>
    </row>
    <row r="29" spans="1:13" ht="73.8" customHeight="1" x14ac:dyDescent="0.3">
      <c r="A29" s="21"/>
      <c r="B29" s="22" t="s">
        <v>119</v>
      </c>
      <c r="C29" s="23" t="s">
        <v>65</v>
      </c>
      <c r="D29" s="24" t="s">
        <v>11</v>
      </c>
      <c r="E29" s="25">
        <v>1896</v>
      </c>
      <c r="F29" s="25" t="s">
        <v>172</v>
      </c>
      <c r="G29" s="26"/>
      <c r="H29" s="25" t="s">
        <v>173</v>
      </c>
      <c r="I29" s="27">
        <f t="shared" si="2"/>
        <v>0</v>
      </c>
    </row>
    <row r="30" spans="1:13" ht="73.8" customHeight="1" x14ac:dyDescent="0.3">
      <c r="A30" s="21"/>
      <c r="B30" s="22" t="s">
        <v>120</v>
      </c>
      <c r="C30" s="23" t="s">
        <v>106</v>
      </c>
      <c r="D30" s="24" t="s">
        <v>12</v>
      </c>
      <c r="E30" s="25">
        <v>815</v>
      </c>
      <c r="F30" s="25" t="s">
        <v>172</v>
      </c>
      <c r="G30" s="26"/>
      <c r="H30" s="25" t="s">
        <v>173</v>
      </c>
      <c r="I30" s="27">
        <f t="shared" si="2"/>
        <v>0</v>
      </c>
    </row>
    <row r="31" spans="1:13" ht="73.8" customHeight="1" x14ac:dyDescent="0.3">
      <c r="A31" s="21"/>
      <c r="B31" s="22" t="s">
        <v>121</v>
      </c>
      <c r="C31" s="23" t="s">
        <v>66</v>
      </c>
      <c r="D31" s="24" t="s">
        <v>13</v>
      </c>
      <c r="E31" s="25">
        <v>545</v>
      </c>
      <c r="F31" s="25" t="s">
        <v>172</v>
      </c>
      <c r="G31" s="26"/>
      <c r="H31" s="25" t="s">
        <v>173</v>
      </c>
      <c r="I31" s="27">
        <f t="shared" si="2"/>
        <v>0</v>
      </c>
    </row>
    <row r="32" spans="1:13" ht="73.8" customHeight="1" x14ac:dyDescent="0.3">
      <c r="A32" s="21"/>
      <c r="B32" s="22" t="s">
        <v>122</v>
      </c>
      <c r="C32" s="23" t="s">
        <v>67</v>
      </c>
      <c r="D32" s="24" t="s">
        <v>15</v>
      </c>
      <c r="E32" s="25">
        <v>733</v>
      </c>
      <c r="F32" s="25" t="s">
        <v>172</v>
      </c>
      <c r="G32" s="26"/>
      <c r="H32" s="25" t="s">
        <v>173</v>
      </c>
      <c r="I32" s="27">
        <f t="shared" si="2"/>
        <v>0</v>
      </c>
    </row>
    <row r="33" spans="1:9" ht="73.8" customHeight="1" x14ac:dyDescent="0.3">
      <c r="A33" s="21"/>
      <c r="B33" s="22" t="s">
        <v>123</v>
      </c>
      <c r="C33" s="23" t="s">
        <v>68</v>
      </c>
      <c r="D33" s="24" t="s">
        <v>16</v>
      </c>
      <c r="E33" s="25">
        <v>392</v>
      </c>
      <c r="F33" s="25" t="s">
        <v>172</v>
      </c>
      <c r="G33" s="26"/>
      <c r="H33" s="25" t="s">
        <v>173</v>
      </c>
      <c r="I33" s="27">
        <f t="shared" si="2"/>
        <v>0</v>
      </c>
    </row>
    <row r="34" spans="1:9" ht="73.8" customHeight="1" x14ac:dyDescent="0.3">
      <c r="A34" s="21"/>
      <c r="B34" s="22" t="s">
        <v>124</v>
      </c>
      <c r="C34" s="23" t="s">
        <v>69</v>
      </c>
      <c r="D34" s="24" t="s">
        <v>17</v>
      </c>
      <c r="E34" s="25">
        <v>761</v>
      </c>
      <c r="F34" s="25" t="s">
        <v>172</v>
      </c>
      <c r="G34" s="26"/>
      <c r="H34" s="25" t="s">
        <v>173</v>
      </c>
      <c r="I34" s="27">
        <f t="shared" si="2"/>
        <v>0</v>
      </c>
    </row>
    <row r="35" spans="1:9" ht="73.8" customHeight="1" x14ac:dyDescent="0.3">
      <c r="A35" s="21"/>
      <c r="B35" s="22" t="s">
        <v>125</v>
      </c>
      <c r="C35" s="23" t="s">
        <v>70</v>
      </c>
      <c r="D35" s="24" t="s">
        <v>18</v>
      </c>
      <c r="E35" s="25">
        <v>980</v>
      </c>
      <c r="F35" s="25" t="s">
        <v>172</v>
      </c>
      <c r="G35" s="26"/>
      <c r="H35" s="25" t="s">
        <v>173</v>
      </c>
      <c r="I35" s="27">
        <f t="shared" si="2"/>
        <v>0</v>
      </c>
    </row>
    <row r="36" spans="1:9" ht="73.8" customHeight="1" x14ac:dyDescent="0.3">
      <c r="A36" s="21"/>
      <c r="B36" s="22" t="s">
        <v>126</v>
      </c>
      <c r="C36" s="23" t="s">
        <v>71</v>
      </c>
      <c r="D36" s="24" t="s">
        <v>19</v>
      </c>
      <c r="E36" s="25">
        <v>566</v>
      </c>
      <c r="F36" s="25" t="s">
        <v>172</v>
      </c>
      <c r="G36" s="26"/>
      <c r="H36" s="25" t="s">
        <v>173</v>
      </c>
      <c r="I36" s="27">
        <f t="shared" si="2"/>
        <v>0</v>
      </c>
    </row>
    <row r="37" spans="1:9" ht="73.8" customHeight="1" x14ac:dyDescent="0.3">
      <c r="A37" s="21"/>
      <c r="B37" s="22" t="s">
        <v>127</v>
      </c>
      <c r="C37" s="23" t="s">
        <v>72</v>
      </c>
      <c r="D37" s="24" t="s">
        <v>20</v>
      </c>
      <c r="E37" s="25">
        <v>829</v>
      </c>
      <c r="F37" s="25" t="s">
        <v>172</v>
      </c>
      <c r="G37" s="26"/>
      <c r="H37" s="25" t="s">
        <v>173</v>
      </c>
      <c r="I37" s="27">
        <f t="shared" si="2"/>
        <v>0</v>
      </c>
    </row>
    <row r="38" spans="1:9" ht="73.8" customHeight="1" x14ac:dyDescent="0.3">
      <c r="A38" s="21"/>
      <c r="B38" s="22" t="s">
        <v>128</v>
      </c>
      <c r="C38" s="23" t="s">
        <v>73</v>
      </c>
      <c r="D38" s="24" t="s">
        <v>21</v>
      </c>
      <c r="E38" s="25">
        <v>506</v>
      </c>
      <c r="F38" s="25" t="s">
        <v>172</v>
      </c>
      <c r="G38" s="26"/>
      <c r="H38" s="25" t="s">
        <v>173</v>
      </c>
      <c r="I38" s="27">
        <f t="shared" si="2"/>
        <v>0</v>
      </c>
    </row>
    <row r="39" spans="1:9" ht="73.8" customHeight="1" x14ac:dyDescent="0.3">
      <c r="A39" s="21"/>
      <c r="B39" s="22" t="s">
        <v>129</v>
      </c>
      <c r="C39" s="23" t="s">
        <v>74</v>
      </c>
      <c r="D39" s="24" t="s">
        <v>22</v>
      </c>
      <c r="E39" s="25">
        <v>752</v>
      </c>
      <c r="F39" s="25" t="s">
        <v>172</v>
      </c>
      <c r="G39" s="26"/>
      <c r="H39" s="25" t="s">
        <v>173</v>
      </c>
      <c r="I39" s="27">
        <f t="shared" si="2"/>
        <v>0</v>
      </c>
    </row>
    <row r="40" spans="1:9" ht="73.8" customHeight="1" x14ac:dyDescent="0.3">
      <c r="A40" s="21"/>
      <c r="B40" s="22" t="s">
        <v>130</v>
      </c>
      <c r="C40" s="23" t="s">
        <v>75</v>
      </c>
      <c r="D40" s="24" t="s">
        <v>23</v>
      </c>
      <c r="E40" s="25">
        <v>910</v>
      </c>
      <c r="F40" s="25" t="s">
        <v>172</v>
      </c>
      <c r="G40" s="26"/>
      <c r="H40" s="25" t="s">
        <v>173</v>
      </c>
      <c r="I40" s="27">
        <f t="shared" si="2"/>
        <v>0</v>
      </c>
    </row>
    <row r="41" spans="1:9" ht="73.8" customHeight="1" x14ac:dyDescent="0.3">
      <c r="A41" s="21"/>
      <c r="B41" s="22" t="s">
        <v>131</v>
      </c>
      <c r="C41" s="23" t="s">
        <v>76</v>
      </c>
      <c r="D41" s="24" t="s">
        <v>24</v>
      </c>
      <c r="E41" s="25">
        <v>780</v>
      </c>
      <c r="F41" s="25" t="s">
        <v>172</v>
      </c>
      <c r="G41" s="26"/>
      <c r="H41" s="25" t="s">
        <v>173</v>
      </c>
      <c r="I41" s="27">
        <f t="shared" si="2"/>
        <v>0</v>
      </c>
    </row>
    <row r="42" spans="1:9" ht="73.8" customHeight="1" x14ac:dyDescent="0.3">
      <c r="A42" s="21"/>
      <c r="B42" s="22" t="s">
        <v>132</v>
      </c>
      <c r="C42" s="23" t="s">
        <v>77</v>
      </c>
      <c r="D42" s="24" t="s">
        <v>25</v>
      </c>
      <c r="E42" s="25">
        <v>1280</v>
      </c>
      <c r="F42" s="25" t="s">
        <v>172</v>
      </c>
      <c r="G42" s="26"/>
      <c r="H42" s="25" t="s">
        <v>173</v>
      </c>
      <c r="I42" s="27">
        <f t="shared" si="2"/>
        <v>0</v>
      </c>
    </row>
    <row r="43" spans="1:9" ht="73.8" customHeight="1" x14ac:dyDescent="0.3">
      <c r="A43" s="21"/>
      <c r="B43" s="22" t="s">
        <v>133</v>
      </c>
      <c r="C43" s="23" t="s">
        <v>78</v>
      </c>
      <c r="D43" s="24" t="s">
        <v>107</v>
      </c>
      <c r="E43" s="25">
        <v>1040</v>
      </c>
      <c r="F43" s="25" t="s">
        <v>172</v>
      </c>
      <c r="G43" s="26"/>
      <c r="H43" s="25" t="s">
        <v>173</v>
      </c>
      <c r="I43" s="27">
        <f t="shared" si="2"/>
        <v>0</v>
      </c>
    </row>
    <row r="44" spans="1:9" ht="73.8" customHeight="1" x14ac:dyDescent="0.3">
      <c r="A44" s="21"/>
      <c r="B44" s="22" t="s">
        <v>134</v>
      </c>
      <c r="C44" s="23" t="s">
        <v>79</v>
      </c>
      <c r="D44" s="24" t="s">
        <v>26</v>
      </c>
      <c r="E44" s="25">
        <v>2053</v>
      </c>
      <c r="F44" s="25" t="s">
        <v>172</v>
      </c>
      <c r="G44" s="26"/>
      <c r="H44" s="25" t="s">
        <v>173</v>
      </c>
      <c r="I44" s="27">
        <f t="shared" si="2"/>
        <v>0</v>
      </c>
    </row>
    <row r="45" spans="1:9" ht="73.8" customHeight="1" x14ac:dyDescent="0.3">
      <c r="A45" s="21"/>
      <c r="B45" s="22" t="s">
        <v>135</v>
      </c>
      <c r="C45" s="23" t="s">
        <v>80</v>
      </c>
      <c r="D45" s="24" t="s">
        <v>27</v>
      </c>
      <c r="E45" s="25">
        <v>641</v>
      </c>
      <c r="F45" s="25" t="s">
        <v>172</v>
      </c>
      <c r="G45" s="26"/>
      <c r="H45" s="25" t="s">
        <v>173</v>
      </c>
      <c r="I45" s="27">
        <f t="shared" si="2"/>
        <v>0</v>
      </c>
    </row>
    <row r="46" spans="1:9" ht="73.8" customHeight="1" x14ac:dyDescent="0.3">
      <c r="A46" s="21"/>
      <c r="B46" s="22" t="s">
        <v>136</v>
      </c>
      <c r="C46" s="23" t="s">
        <v>81</v>
      </c>
      <c r="D46" s="24" t="s">
        <v>28</v>
      </c>
      <c r="E46" s="25">
        <v>959</v>
      </c>
      <c r="F46" s="25" t="s">
        <v>172</v>
      </c>
      <c r="G46" s="26"/>
      <c r="H46" s="25" t="s">
        <v>173</v>
      </c>
      <c r="I46" s="27">
        <f t="shared" si="2"/>
        <v>0</v>
      </c>
    </row>
    <row r="47" spans="1:9" ht="73.8" customHeight="1" x14ac:dyDescent="0.3">
      <c r="A47" s="21"/>
      <c r="B47" s="22" t="s">
        <v>137</v>
      </c>
      <c r="C47" s="23" t="s">
        <v>82</v>
      </c>
      <c r="D47" s="24" t="s">
        <v>29</v>
      </c>
      <c r="E47" s="25">
        <v>838</v>
      </c>
      <c r="F47" s="25" t="s">
        <v>172</v>
      </c>
      <c r="G47" s="26"/>
      <c r="H47" s="25" t="s">
        <v>173</v>
      </c>
      <c r="I47" s="27">
        <f t="shared" si="2"/>
        <v>0</v>
      </c>
    </row>
    <row r="48" spans="1:9" ht="73.8" customHeight="1" x14ac:dyDescent="0.3">
      <c r="A48" s="21"/>
      <c r="B48" s="22" t="s">
        <v>138</v>
      </c>
      <c r="C48" s="23" t="s">
        <v>83</v>
      </c>
      <c r="D48" s="24" t="s">
        <v>30</v>
      </c>
      <c r="E48" s="25">
        <v>1093</v>
      </c>
      <c r="F48" s="25" t="s">
        <v>172</v>
      </c>
      <c r="G48" s="26"/>
      <c r="H48" s="25" t="s">
        <v>173</v>
      </c>
      <c r="I48" s="27">
        <f t="shared" si="2"/>
        <v>0</v>
      </c>
    </row>
    <row r="49" spans="1:9" ht="73.8" customHeight="1" x14ac:dyDescent="0.3">
      <c r="A49" s="21"/>
      <c r="B49" s="22" t="s">
        <v>139</v>
      </c>
      <c r="C49" s="23" t="s">
        <v>84</v>
      </c>
      <c r="D49" s="24" t="s">
        <v>31</v>
      </c>
      <c r="E49" s="25">
        <v>1845</v>
      </c>
      <c r="F49" s="25" t="s">
        <v>172</v>
      </c>
      <c r="G49" s="26"/>
      <c r="H49" s="25" t="s">
        <v>173</v>
      </c>
      <c r="I49" s="27">
        <f t="shared" si="2"/>
        <v>0</v>
      </c>
    </row>
    <row r="50" spans="1:9" ht="73.8" customHeight="1" x14ac:dyDescent="0.3">
      <c r="A50" s="21"/>
      <c r="B50" s="22" t="s">
        <v>140</v>
      </c>
      <c r="C50" s="23" t="s">
        <v>85</v>
      </c>
      <c r="D50" s="24" t="s">
        <v>32</v>
      </c>
      <c r="E50" s="25">
        <v>1441</v>
      </c>
      <c r="F50" s="25" t="s">
        <v>172</v>
      </c>
      <c r="G50" s="26"/>
      <c r="H50" s="25" t="s">
        <v>173</v>
      </c>
      <c r="I50" s="27">
        <f t="shared" si="2"/>
        <v>0</v>
      </c>
    </row>
    <row r="51" spans="1:9" ht="73.8" customHeight="1" x14ac:dyDescent="0.3">
      <c r="A51" s="21"/>
      <c r="B51" s="22" t="s">
        <v>141</v>
      </c>
      <c r="C51" s="23" t="s">
        <v>86</v>
      </c>
      <c r="D51" s="24" t="s">
        <v>33</v>
      </c>
      <c r="E51" s="25">
        <v>719</v>
      </c>
      <c r="F51" s="25" t="s">
        <v>172</v>
      </c>
      <c r="G51" s="26"/>
      <c r="H51" s="25" t="s">
        <v>173</v>
      </c>
      <c r="I51" s="27">
        <f t="shared" si="2"/>
        <v>0</v>
      </c>
    </row>
    <row r="52" spans="1:9" ht="73.8" customHeight="1" x14ac:dyDescent="0.3">
      <c r="A52" s="21"/>
      <c r="B52" s="22" t="s">
        <v>142</v>
      </c>
      <c r="C52" s="23" t="s">
        <v>87</v>
      </c>
      <c r="D52" s="24" t="s">
        <v>34</v>
      </c>
      <c r="E52" s="25">
        <v>794</v>
      </c>
      <c r="F52" s="25" t="s">
        <v>172</v>
      </c>
      <c r="G52" s="26"/>
      <c r="H52" s="25" t="s">
        <v>173</v>
      </c>
      <c r="I52" s="27">
        <f t="shared" si="2"/>
        <v>0</v>
      </c>
    </row>
    <row r="53" spans="1:9" ht="73.8" customHeight="1" x14ac:dyDescent="0.3">
      <c r="A53" s="21"/>
      <c r="B53" s="22" t="s">
        <v>143</v>
      </c>
      <c r="C53" s="23" t="s">
        <v>88</v>
      </c>
      <c r="D53" s="24" t="s">
        <v>35</v>
      </c>
      <c r="E53" s="25">
        <v>794</v>
      </c>
      <c r="F53" s="25" t="s">
        <v>172</v>
      </c>
      <c r="G53" s="26"/>
      <c r="H53" s="25" t="s">
        <v>173</v>
      </c>
      <c r="I53" s="27">
        <f t="shared" si="2"/>
        <v>0</v>
      </c>
    </row>
    <row r="54" spans="1:9" ht="73.8" customHeight="1" x14ac:dyDescent="0.3">
      <c r="A54" s="21"/>
      <c r="B54" s="22" t="s">
        <v>144</v>
      </c>
      <c r="C54" s="23" t="s">
        <v>89</v>
      </c>
      <c r="D54" s="24" t="s">
        <v>36</v>
      </c>
      <c r="E54" s="25">
        <v>947</v>
      </c>
      <c r="F54" s="25" t="s">
        <v>172</v>
      </c>
      <c r="G54" s="26"/>
      <c r="H54" s="25" t="s">
        <v>173</v>
      </c>
      <c r="I54" s="27">
        <f t="shared" si="2"/>
        <v>0</v>
      </c>
    </row>
    <row r="55" spans="1:9" ht="73.8" customHeight="1" x14ac:dyDescent="0.3">
      <c r="A55" s="21"/>
      <c r="B55" s="22" t="s">
        <v>145</v>
      </c>
      <c r="C55" s="23" t="s">
        <v>90</v>
      </c>
      <c r="D55" s="24" t="s">
        <v>37</v>
      </c>
      <c r="E55" s="25">
        <v>1046</v>
      </c>
      <c r="F55" s="25" t="s">
        <v>172</v>
      </c>
      <c r="G55" s="26"/>
      <c r="H55" s="25" t="s">
        <v>173</v>
      </c>
      <c r="I55" s="27">
        <f t="shared" si="2"/>
        <v>0</v>
      </c>
    </row>
    <row r="56" spans="1:9" ht="73.8" customHeight="1" x14ac:dyDescent="0.3">
      <c r="A56" s="21"/>
      <c r="B56" s="22" t="s">
        <v>146</v>
      </c>
      <c r="C56" s="23" t="s">
        <v>91</v>
      </c>
      <c r="D56" s="24" t="s">
        <v>38</v>
      </c>
      <c r="E56" s="25">
        <v>923</v>
      </c>
      <c r="F56" s="25" t="s">
        <v>172</v>
      </c>
      <c r="G56" s="26"/>
      <c r="H56" s="25" t="s">
        <v>173</v>
      </c>
      <c r="I56" s="27">
        <f t="shared" si="2"/>
        <v>0</v>
      </c>
    </row>
    <row r="57" spans="1:9" ht="73.8" customHeight="1" x14ac:dyDescent="0.3">
      <c r="A57" s="21"/>
      <c r="B57" s="22" t="s">
        <v>147</v>
      </c>
      <c r="C57" s="23" t="s">
        <v>92</v>
      </c>
      <c r="D57" s="24" t="s">
        <v>39</v>
      </c>
      <c r="E57" s="25">
        <v>225</v>
      </c>
      <c r="F57" s="25" t="s">
        <v>172</v>
      </c>
      <c r="G57" s="26"/>
      <c r="H57" s="25" t="s">
        <v>173</v>
      </c>
      <c r="I57" s="27">
        <f t="shared" si="2"/>
        <v>0</v>
      </c>
    </row>
    <row r="58" spans="1:9" ht="73.8" customHeight="1" x14ac:dyDescent="0.3">
      <c r="A58" s="21"/>
      <c r="B58" s="22" t="s">
        <v>148</v>
      </c>
      <c r="C58" s="23" t="s">
        <v>93</v>
      </c>
      <c r="D58" s="24" t="s">
        <v>40</v>
      </c>
      <c r="E58" s="25">
        <v>652</v>
      </c>
      <c r="F58" s="25" t="s">
        <v>172</v>
      </c>
      <c r="G58" s="26"/>
      <c r="H58" s="25" t="s">
        <v>173</v>
      </c>
      <c r="I58" s="27">
        <f t="shared" si="2"/>
        <v>0</v>
      </c>
    </row>
    <row r="59" spans="1:9" ht="73.8" customHeight="1" x14ac:dyDescent="0.3">
      <c r="A59" s="21"/>
      <c r="B59" s="22" t="s">
        <v>149</v>
      </c>
      <c r="C59" s="23" t="s">
        <v>94</v>
      </c>
      <c r="D59" s="24" t="s">
        <v>41</v>
      </c>
      <c r="E59" s="25">
        <v>1459</v>
      </c>
      <c r="F59" s="25" t="s">
        <v>172</v>
      </c>
      <c r="G59" s="26"/>
      <c r="H59" s="25" t="s">
        <v>173</v>
      </c>
      <c r="I59" s="27">
        <f t="shared" si="2"/>
        <v>0</v>
      </c>
    </row>
    <row r="60" spans="1:9" ht="73.8" customHeight="1" x14ac:dyDescent="0.3">
      <c r="A60" s="21"/>
      <c r="B60" s="22" t="s">
        <v>150</v>
      </c>
      <c r="C60" s="23" t="s">
        <v>95</v>
      </c>
      <c r="D60" s="24" t="s">
        <v>42</v>
      </c>
      <c r="E60" s="25">
        <v>880</v>
      </c>
      <c r="F60" s="25" t="s">
        <v>172</v>
      </c>
      <c r="G60" s="26"/>
      <c r="H60" s="25" t="s">
        <v>173</v>
      </c>
      <c r="I60" s="27">
        <f t="shared" si="2"/>
        <v>0</v>
      </c>
    </row>
    <row r="61" spans="1:9" ht="73.8" customHeight="1" x14ac:dyDescent="0.3">
      <c r="A61" s="21"/>
      <c r="B61" s="22" t="s">
        <v>151</v>
      </c>
      <c r="C61" s="23" t="s">
        <v>96</v>
      </c>
      <c r="D61" s="24" t="s">
        <v>43</v>
      </c>
      <c r="E61" s="25">
        <v>993</v>
      </c>
      <c r="F61" s="25" t="s">
        <v>172</v>
      </c>
      <c r="G61" s="26"/>
      <c r="H61" s="25" t="s">
        <v>173</v>
      </c>
      <c r="I61" s="27">
        <f t="shared" si="2"/>
        <v>0</v>
      </c>
    </row>
    <row r="62" spans="1:9" ht="73.8" customHeight="1" x14ac:dyDescent="0.3">
      <c r="A62" s="21"/>
      <c r="B62" s="22" t="s">
        <v>152</v>
      </c>
      <c r="C62" s="23" t="s">
        <v>97</v>
      </c>
      <c r="D62" s="24" t="s">
        <v>44</v>
      </c>
      <c r="E62" s="25">
        <v>2810</v>
      </c>
      <c r="F62" s="25" t="s">
        <v>172</v>
      </c>
      <c r="G62" s="26"/>
      <c r="H62" s="25" t="s">
        <v>173</v>
      </c>
      <c r="I62" s="27">
        <f t="shared" si="2"/>
        <v>0</v>
      </c>
    </row>
    <row r="63" spans="1:9" ht="73.8" customHeight="1" x14ac:dyDescent="0.3">
      <c r="A63" s="21"/>
      <c r="B63" s="22" t="s">
        <v>153</v>
      </c>
      <c r="C63" s="23" t="s">
        <v>98</v>
      </c>
      <c r="D63" s="24" t="s">
        <v>45</v>
      </c>
      <c r="E63" s="25">
        <v>2810</v>
      </c>
      <c r="F63" s="25" t="s">
        <v>172</v>
      </c>
      <c r="G63" s="26"/>
      <c r="H63" s="25" t="s">
        <v>173</v>
      </c>
      <c r="I63" s="27">
        <f t="shared" si="2"/>
        <v>0</v>
      </c>
    </row>
    <row r="64" spans="1:9" ht="73.8" customHeight="1" x14ac:dyDescent="0.3">
      <c r="A64" s="21"/>
      <c r="B64" s="22" t="s">
        <v>154</v>
      </c>
      <c r="C64" s="23" t="s">
        <v>99</v>
      </c>
      <c r="D64" s="24" t="s">
        <v>46</v>
      </c>
      <c r="E64" s="25">
        <v>2810</v>
      </c>
      <c r="F64" s="25" t="s">
        <v>172</v>
      </c>
      <c r="G64" s="26"/>
      <c r="H64" s="25" t="s">
        <v>173</v>
      </c>
      <c r="I64" s="27">
        <f t="shared" si="2"/>
        <v>0</v>
      </c>
    </row>
    <row r="65" spans="1:9" ht="73.8" customHeight="1" x14ac:dyDescent="0.3">
      <c r="A65" s="21"/>
      <c r="B65" s="22" t="s">
        <v>155</v>
      </c>
      <c r="C65" s="23" t="s">
        <v>100</v>
      </c>
      <c r="D65" s="24" t="s">
        <v>47</v>
      </c>
      <c r="E65" s="25">
        <v>2810</v>
      </c>
      <c r="F65" s="25" t="s">
        <v>172</v>
      </c>
      <c r="G65" s="26"/>
      <c r="H65" s="25" t="s">
        <v>173</v>
      </c>
      <c r="I65" s="27">
        <f t="shared" si="2"/>
        <v>0</v>
      </c>
    </row>
    <row r="66" spans="1:9" ht="73.8" customHeight="1" x14ac:dyDescent="0.3">
      <c r="A66" s="21"/>
      <c r="B66" s="22" t="s">
        <v>156</v>
      </c>
      <c r="C66" s="23" t="s">
        <v>101</v>
      </c>
      <c r="D66" s="24" t="s">
        <v>48</v>
      </c>
      <c r="E66" s="25">
        <v>1119</v>
      </c>
      <c r="F66" s="25" t="s">
        <v>172</v>
      </c>
      <c r="G66" s="26"/>
      <c r="H66" s="25" t="s">
        <v>173</v>
      </c>
      <c r="I66" s="27">
        <f t="shared" si="2"/>
        <v>0</v>
      </c>
    </row>
    <row r="67" spans="1:9" ht="73.8" customHeight="1" x14ac:dyDescent="0.3">
      <c r="A67" s="21"/>
      <c r="B67" s="22" t="s">
        <v>157</v>
      </c>
      <c r="C67" s="23" t="s">
        <v>102</v>
      </c>
      <c r="D67" s="24" t="s">
        <v>50</v>
      </c>
      <c r="E67" s="25">
        <v>684</v>
      </c>
      <c r="F67" s="25" t="s">
        <v>172</v>
      </c>
      <c r="G67" s="26"/>
      <c r="H67" s="25" t="s">
        <v>173</v>
      </c>
      <c r="I67" s="27">
        <f t="shared" si="2"/>
        <v>0</v>
      </c>
    </row>
    <row r="68" spans="1:9" ht="73.8" customHeight="1" x14ac:dyDescent="0.3">
      <c r="A68" s="21"/>
      <c r="B68" s="22" t="s">
        <v>158</v>
      </c>
      <c r="C68" s="23" t="s">
        <v>103</v>
      </c>
      <c r="D68" s="24" t="s">
        <v>51</v>
      </c>
      <c r="E68" s="25">
        <v>1102</v>
      </c>
      <c r="F68" s="25" t="s">
        <v>172</v>
      </c>
      <c r="G68" s="26"/>
      <c r="H68" s="25" t="s">
        <v>173</v>
      </c>
      <c r="I68" s="27">
        <f t="shared" si="2"/>
        <v>0</v>
      </c>
    </row>
    <row r="69" spans="1:9" ht="27.6" customHeight="1" x14ac:dyDescent="0.3">
      <c r="A69" s="45" t="s">
        <v>165</v>
      </c>
      <c r="B69" s="45"/>
      <c r="C69" s="45"/>
      <c r="D69" s="45"/>
      <c r="E69" s="38"/>
      <c r="F69" s="39" t="s">
        <v>174</v>
      </c>
      <c r="G69" s="41">
        <f>SUM(I14:I68)</f>
        <v>0</v>
      </c>
      <c r="H69" s="41"/>
      <c r="I69" s="41"/>
    </row>
    <row r="70" spans="1:9" ht="27.6" customHeight="1" x14ac:dyDescent="0.3">
      <c r="A70" s="44"/>
      <c r="B70" s="44"/>
      <c r="C70" s="44"/>
      <c r="D70" s="44"/>
      <c r="E70" s="38"/>
      <c r="F70" s="38" t="s">
        <v>175</v>
      </c>
      <c r="G70" s="42">
        <f>IF(G69=0,0,IF(G69&lt;300,24.6,0))</f>
        <v>0</v>
      </c>
      <c r="H70" s="42"/>
      <c r="I70" s="42"/>
    </row>
    <row r="71" spans="1:9" ht="27.6" customHeight="1" x14ac:dyDescent="0.3">
      <c r="A71" s="44"/>
      <c r="B71" s="44"/>
      <c r="C71" s="44"/>
      <c r="D71" s="44"/>
      <c r="E71" s="38"/>
      <c r="F71" s="39" t="s">
        <v>176</v>
      </c>
      <c r="G71" s="43">
        <f>SUM(G69:I70)</f>
        <v>0</v>
      </c>
      <c r="H71" s="43"/>
      <c r="I71" s="43"/>
    </row>
    <row r="72" spans="1:9" ht="30" customHeight="1" x14ac:dyDescent="0.3">
      <c r="A72" s="32"/>
      <c r="B72" s="32"/>
      <c r="C72" s="40"/>
      <c r="D72" s="32"/>
      <c r="E72" s="38"/>
      <c r="F72" s="38"/>
      <c r="G72" s="32"/>
      <c r="H72" s="32"/>
      <c r="I72" s="32"/>
    </row>
  </sheetData>
  <autoFilter ref="A12:I12"/>
  <mergeCells count="5">
    <mergeCell ref="G69:I69"/>
    <mergeCell ref="G70:I70"/>
    <mergeCell ref="G71:I71"/>
    <mergeCell ref="A10:D10"/>
    <mergeCell ref="A69:D71"/>
  </mergeCells>
  <conditionalFormatting sqref="I14:I18">
    <cfRule type="cellIs" dxfId="3" priority="6" operator="equal">
      <formula>0</formula>
    </cfRule>
  </conditionalFormatting>
  <conditionalFormatting sqref="I20:I21">
    <cfRule type="cellIs" dxfId="2" priority="5" operator="equal">
      <formula>0</formula>
    </cfRule>
  </conditionalFormatting>
  <conditionalFormatting sqref="I26:I68">
    <cfRule type="cellIs" dxfId="1" priority="1" operator="equal">
      <formula>0</formula>
    </cfRule>
  </conditionalFormatting>
  <conditionalFormatting sqref="I25">
    <cfRule type="cellIs" dxfId="0" priority="2" operator="equal">
      <formula>0</formula>
    </cfRule>
  </conditionalFormatting>
  <hyperlinks>
    <hyperlink ref="F6" r:id="rId1"/>
  </hyperlinks>
  <pageMargins left="0.23622047244094491" right="0.23622047244094491" top="0.74803149606299213" bottom="0.74803149606299213" header="0.31496062992125984" footer="0.31496062992125984"/>
  <pageSetup paperSize="9" scale="59" fitToHeight="0" orientation="portrait" r:id="rId2"/>
  <headerFooter>
    <oddFooter>&amp;Cwww.JANGAR.pl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NeuLog</vt:lpstr>
      <vt:lpstr>NeuLog!Obszar_wydruku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Kasia</dc:creator>
  <cp:lastModifiedBy>Kasia</cp:lastModifiedBy>
  <cp:lastPrinted>2020-04-16T13:59:25Z</cp:lastPrinted>
  <dcterms:created xsi:type="dcterms:W3CDTF">2020-04-16T08:50:19Z</dcterms:created>
  <dcterms:modified xsi:type="dcterms:W3CDTF">2020-04-16T14:00:09Z</dcterms:modified>
</cp:coreProperties>
</file>