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codeName="Ten_skoroszyt" defaultThemeVersion="124226"/>
  <mc:AlternateContent xmlns:mc="http://schemas.openxmlformats.org/markup-compatibility/2006">
    <mc:Choice Requires="x15">
      <x15ac:absPath xmlns:x15ac="http://schemas.microsoft.com/office/spreadsheetml/2010/11/ac" url="C:\Users\Darek\Downloads\"/>
    </mc:Choice>
  </mc:AlternateContent>
  <xr:revisionPtr revIDLastSave="0" documentId="13_ncr:1_{39247F4B-7DA7-44DF-9166-062AB5C0B7C1}" xr6:coauthVersionLast="47" xr6:coauthVersionMax="47" xr10:uidLastSave="{00000000-0000-0000-0000-000000000000}"/>
  <bookViews>
    <workbookView xWindow="28680" yWindow="-120" windowWidth="29040" windowHeight="15840" tabRatio="704" xr2:uid="{00000000-000D-0000-FFFF-FFFF00000000}"/>
  </bookViews>
  <sheets>
    <sheet name="LABORATORIA PRZYSZŁOŚCI" sheetId="8" r:id="rId1"/>
    <sheet name="Wyposażenie podstawowe" sheetId="1" r:id="rId2"/>
    <sheet name="Wyposażenie stanowisk" sheetId="2" r:id="rId3"/>
    <sheet name="Narzędzia" sheetId="3" r:id="rId4"/>
    <sheet name="Robotyka" sheetId="5" r:id="rId5"/>
    <sheet name="Audio-Wideo" sheetId="6" r:id="rId6"/>
    <sheet name="Pomoce projektowe" sheetId="9" r:id="rId7"/>
    <sheet name="BHP" sheetId="7" r:id="rId8"/>
  </sheets>
  <definedNames>
    <definedName name="_AMO_UniqueIdentifier" hidden="1">"'6fa6e5b1-c96a-4310-a0ad-95e43744b79f'"</definedName>
    <definedName name="_xlnm._FilterDatabase" localSheetId="5" hidden="1">'Audio-Wideo'!$C$9:$F$29</definedName>
    <definedName name="_xlnm._FilterDatabase" localSheetId="7" hidden="1">BHP!$C$9:$F$19</definedName>
    <definedName name="_xlnm._FilterDatabase" localSheetId="3" hidden="1">Narzędzia!$C$9:$F$62</definedName>
    <definedName name="_xlnm._FilterDatabase" localSheetId="6" hidden="1">'Pomoce projektowe'!$C$9:$F$135</definedName>
    <definedName name="_xlnm._FilterDatabase" localSheetId="4" hidden="1">Robotyka!$C$9:$F$135</definedName>
    <definedName name="_xlnm._FilterDatabase" localSheetId="1" hidden="1">'Wyposażenie podstawowe'!$C$9:$F$48</definedName>
    <definedName name="_xlnm._FilterDatabase" localSheetId="2" hidden="1">'Wyposażenie stanowisk'!$C$9:$F$57</definedName>
    <definedName name="_xlnm.Print_Area" localSheetId="5">'Audio-Wideo'!$A$2:$F$34</definedName>
    <definedName name="_xlnm.Print_Area" localSheetId="7">BHP!$A$2:$F$36</definedName>
    <definedName name="_xlnm.Print_Area" localSheetId="0">'LABORATORIA PRZYSZŁOŚCI'!$A$2:$E$22</definedName>
    <definedName name="_xlnm.Print_Area" localSheetId="3">Narzędzia!$A$2:$F$67</definedName>
    <definedName name="_xlnm.Print_Area" localSheetId="6">'Pomoce projektowe'!$A$2:$F$140</definedName>
    <definedName name="_xlnm.Print_Area" localSheetId="4">Robotyka!$A$2:$F$140</definedName>
    <definedName name="_xlnm.Print_Area" localSheetId="1">'Wyposażenie podstawowe'!$A$2:$F$53</definedName>
    <definedName name="_xlnm.Print_Area" localSheetId="2">'Wyposażenie stanowisk'!$A$2:$F$62</definedName>
  </definedNames>
  <calcPr calcId="191029"/>
</workbook>
</file>

<file path=xl/calcChain.xml><?xml version="1.0" encoding="utf-8"?>
<calcChain xmlns="http://schemas.openxmlformats.org/spreadsheetml/2006/main">
  <c r="F29" i="1" l="1"/>
  <c r="F61" i="5"/>
  <c r="F30" i="5"/>
  <c r="F28" i="5"/>
  <c r="F134" i="9" l="1"/>
  <c r="F132" i="9"/>
  <c r="F130" i="9"/>
  <c r="F128" i="9"/>
  <c r="F126" i="9"/>
  <c r="F124" i="9"/>
  <c r="F122" i="9"/>
  <c r="F120" i="9"/>
  <c r="F118" i="9"/>
  <c r="F116" i="9"/>
  <c r="F114" i="9"/>
  <c r="F112" i="9"/>
  <c r="F110" i="9"/>
  <c r="F108" i="9"/>
  <c r="F106" i="9"/>
  <c r="F103" i="9"/>
  <c r="F100" i="9"/>
  <c r="F98" i="9"/>
  <c r="F94" i="9"/>
  <c r="F91" i="9"/>
  <c r="F89" i="9"/>
  <c r="F86" i="9"/>
  <c r="F84" i="9"/>
  <c r="F82" i="9"/>
  <c r="F79" i="9"/>
  <c r="F76" i="9"/>
  <c r="F73" i="9"/>
  <c r="F70" i="9"/>
  <c r="F67" i="9"/>
  <c r="F64" i="9"/>
  <c r="F61" i="9"/>
  <c r="F58" i="9"/>
  <c r="F56" i="9"/>
  <c r="F53" i="9"/>
  <c r="F50" i="9"/>
  <c r="F48" i="9"/>
  <c r="F45" i="9"/>
  <c r="F43" i="9"/>
  <c r="F40" i="9"/>
  <c r="F38" i="9"/>
  <c r="F36" i="9"/>
  <c r="F34" i="9"/>
  <c r="F32" i="9"/>
  <c r="F30" i="9"/>
  <c r="F28" i="9"/>
  <c r="F26" i="9"/>
  <c r="F24" i="9"/>
  <c r="F22" i="9"/>
  <c r="F20" i="9"/>
  <c r="F18" i="9"/>
  <c r="F16" i="9"/>
  <c r="F14" i="9"/>
  <c r="F12" i="9"/>
  <c r="F137" i="9" l="1"/>
  <c r="F138" i="9" s="1"/>
  <c r="F139" i="9" s="1"/>
  <c r="D16" i="8" s="1"/>
  <c r="F26" i="5" l="1"/>
  <c r="F47" i="1" l="1"/>
  <c r="F99" i="5" l="1"/>
  <c r="F96" i="5"/>
  <c r="F93" i="5"/>
  <c r="F90" i="5"/>
  <c r="F87" i="5"/>
  <c r="F15" i="5" l="1"/>
  <c r="F60" i="2" l="1"/>
  <c r="F32" i="5" l="1"/>
  <c r="F34" i="5"/>
  <c r="F36" i="5"/>
  <c r="F17" i="1" l="1"/>
  <c r="F19" i="1"/>
  <c r="F72" i="5"/>
  <c r="F70" i="5"/>
  <c r="F59" i="5"/>
  <c r="F63" i="5"/>
  <c r="F13" i="1"/>
  <c r="F15" i="1" l="1"/>
  <c r="F54" i="2" l="1"/>
  <c r="F56" i="2"/>
  <c r="F44" i="5" l="1"/>
  <c r="F44" i="2" l="1"/>
  <c r="F37" i="1" l="1"/>
  <c r="F43" i="1"/>
  <c r="F41" i="1"/>
  <c r="F39" i="1"/>
  <c r="F57" i="5" l="1"/>
  <c r="F21" i="5" l="1"/>
  <c r="F40" i="5" l="1"/>
  <c r="F38" i="5"/>
  <c r="F24" i="5"/>
  <c r="F42" i="5" l="1"/>
  <c r="F23" i="1"/>
  <c r="F68" i="5" l="1"/>
  <c r="F66" i="5"/>
  <c r="G60" i="2" l="1"/>
  <c r="F50" i="3"/>
  <c r="F52" i="3"/>
  <c r="F18" i="3" l="1"/>
  <c r="F49" i="5" l="1"/>
  <c r="F108" i="5" l="1"/>
  <c r="F111" i="5"/>
  <c r="F24" i="7"/>
  <c r="F22" i="7"/>
  <c r="F126" i="5"/>
  <c r="F123" i="5"/>
  <c r="F120" i="5"/>
  <c r="F117" i="5"/>
  <c r="F114" i="5"/>
  <c r="F105" i="5"/>
  <c r="F102" i="5"/>
  <c r="F84" i="5"/>
  <c r="F81" i="5"/>
  <c r="F78" i="5"/>
  <c r="F75" i="5"/>
  <c r="F20" i="7"/>
  <c r="F14" i="7"/>
  <c r="F12" i="7"/>
  <c r="F30" i="7"/>
  <c r="F28" i="7"/>
  <c r="F26" i="7"/>
  <c r="F17" i="7"/>
  <c r="F33" i="7" s="1"/>
  <c r="F26" i="6"/>
  <c r="F28" i="6"/>
  <c r="F24" i="6"/>
  <c r="F22" i="6"/>
  <c r="F20" i="6"/>
  <c r="F18" i="6"/>
  <c r="F16" i="6"/>
  <c r="F14" i="6"/>
  <c r="F12" i="6"/>
  <c r="F134" i="5"/>
  <c r="F132" i="5"/>
  <c r="F130" i="5"/>
  <c r="F55" i="5"/>
  <c r="F53" i="5"/>
  <c r="F51" i="5"/>
  <c r="F46" i="5"/>
  <c r="F18" i="5"/>
  <c r="F13" i="5"/>
  <c r="F37" i="3"/>
  <c r="F35" i="3"/>
  <c r="F24" i="3"/>
  <c r="F22" i="3"/>
  <c r="F20" i="3"/>
  <c r="F16" i="3"/>
  <c r="F14" i="3"/>
  <c r="F12" i="3"/>
  <c r="F61" i="3"/>
  <c r="F59" i="3"/>
  <c r="F57" i="3"/>
  <c r="F55" i="3"/>
  <c r="F46" i="3"/>
  <c r="F43" i="3"/>
  <c r="F40" i="3"/>
  <c r="F32" i="3"/>
  <c r="F29" i="3"/>
  <c r="F26" i="3"/>
  <c r="F52" i="2"/>
  <c r="F50" i="2"/>
  <c r="F48" i="2"/>
  <c r="F46" i="2"/>
  <c r="F42" i="2"/>
  <c r="F40" i="2"/>
  <c r="F38" i="2"/>
  <c r="F36" i="2"/>
  <c r="F34" i="2"/>
  <c r="F32" i="2"/>
  <c r="F30" i="2"/>
  <c r="F28" i="2"/>
  <c r="F26" i="2"/>
  <c r="F24" i="2"/>
  <c r="F22" i="2"/>
  <c r="F20" i="2"/>
  <c r="F18" i="2"/>
  <c r="F16" i="2"/>
  <c r="F14" i="2"/>
  <c r="F12" i="2"/>
  <c r="F31" i="6" l="1"/>
  <c r="F32" i="6" s="1"/>
  <c r="F33" i="6" s="1"/>
  <c r="D15" i="8" s="1"/>
  <c r="F137" i="5"/>
  <c r="F138" i="5" s="1"/>
  <c r="F139" i="5" s="1"/>
  <c r="D14" i="8" s="1"/>
  <c r="F34" i="7"/>
  <c r="F35" i="7" s="1"/>
  <c r="D17" i="8" s="1"/>
  <c r="F64" i="3"/>
  <c r="F65" i="3" s="1"/>
  <c r="F66" i="3" s="1"/>
  <c r="D13" i="8" s="1"/>
  <c r="F59" i="2"/>
  <c r="F61" i="2" s="1"/>
  <c r="D12" i="8" s="1"/>
  <c r="F11" i="1" l="1"/>
  <c r="F21" i="1"/>
  <c r="F25" i="1"/>
  <c r="F45" i="1" l="1"/>
  <c r="F31" i="1"/>
  <c r="F27" i="1"/>
  <c r="F35" i="1"/>
  <c r="F33" i="1"/>
  <c r="F50" i="1" l="1"/>
  <c r="F51" i="1" s="1"/>
  <c r="F52" i="1" s="1"/>
  <c r="D9" i="8" s="1"/>
  <c r="D19" i="8" s="1"/>
  <c r="D20" i="8" s="1"/>
  <c r="D21" i="8" s="1"/>
  <c r="D1" i="8" s="1"/>
  <c r="F1" i="9" l="1"/>
  <c r="F1" i="5"/>
  <c r="F1" i="7"/>
  <c r="F1" i="2"/>
  <c r="F1" i="1"/>
  <c r="F1" i="6"/>
  <c r="F1" i="3"/>
</calcChain>
</file>

<file path=xl/sharedStrings.xml><?xml version="1.0" encoding="utf-8"?>
<sst xmlns="http://schemas.openxmlformats.org/spreadsheetml/2006/main" count="560" uniqueCount="422">
  <si>
    <t>RAZEM:</t>
  </si>
  <si>
    <t>koszty transportu*:</t>
  </si>
  <si>
    <r>
      <rPr>
        <b/>
        <sz val="14"/>
        <rFont val="Calibri"/>
        <family val="2"/>
        <charset val="238"/>
      </rPr>
      <t>SUMA zł</t>
    </r>
    <r>
      <rPr>
        <sz val="14"/>
        <rFont val="Calibri"/>
        <family val="2"/>
        <charset val="238"/>
      </rPr>
      <t xml:space="preserve"> (z VAT): </t>
    </r>
  </si>
  <si>
    <t>* Wszystkie podane ceny wyrażone są w złotych polskich i zawierają podatek VAT. Minimalna wartość zamówienia 100,00 PLN. Koszty transportu: do 300 zł brutto - 24,60 zł brutto. Powyżej 300 zł brutto koszty transportu ponosi Sprzedający.</t>
  </si>
  <si>
    <t>Wartość brutto</t>
  </si>
  <si>
    <t>Cena brutto</t>
  </si>
  <si>
    <t>Ilość</t>
  </si>
  <si>
    <t>Nazwa artykułu</t>
  </si>
  <si>
    <t>WYPOSAŻENIE PODSTAWOWE</t>
  </si>
  <si>
    <t>STACJA LUTOWNICZA</t>
  </si>
  <si>
    <t>Lutownica 750 W</t>
  </si>
  <si>
    <t>Mikrofon kierunkowy z akcesoriami</t>
  </si>
  <si>
    <t>Mikrofon kierunkowy Rode VideoMicro</t>
  </si>
  <si>
    <t>Oświetlenie do realizacji nagrań</t>
  </si>
  <si>
    <t>Zestaw oświetlenia ciągłego FreePower z softboxem 50x70</t>
  </si>
  <si>
    <t>Gimbal</t>
  </si>
  <si>
    <t>Statyw z akcesoriami</t>
  </si>
  <si>
    <t>Statyw fotograficzny Camrock CP-530 Vlogger Kit</t>
  </si>
  <si>
    <t>Mikrokontroler z czujnikami i akcesoriami</t>
  </si>
  <si>
    <t>Zestaw L Arduino UNO Starter Kit Prezent</t>
  </si>
  <si>
    <t>Zestaw L Arduino Uno
• Aduino UNO z wlutowanym mikrokontrolerem (klon zgodny z Arduino UNO)
• Płytka stykowa prototypowa 400 pól
• Moduł wyświetlacza LCD 1602 kolor Niebieski ( możliwość podłączenia przez listę kołkową, lub konwerter i2c )
• Konwerter I2C dla wyświetlacza LCD 1602
• Przewód USB A/B
• Przekaźnik 1-kanałowy
• Ultradźwiękowy czujnik odległości HC-SR04
• Zestaw 10 przewodów Żeńsko-Żeńskich
• Zestaw 10 przewodów Męsko-Męskich
• Buzzer aktywny
• Tact Switch duży – 4 szt
• Dioda LED Żółta : 5szt
• Dioda LED Zielona : 5szt
• Dioda LED Niebieska : 5szt
• Dioda LED Czerwona : 5szt
• Potencjometr 10kOhm : 1szt
• Fotorezystor : 2szt
• Listwa kołkowa 1x40
• Rezystor 1/4W 1K : 10szt
• Rezystor 1/4W 10K : 10szt
• Rezystor 1/4W 100K : 10szt
• Rezystor 1/4W 220R : 10szt
• Wtyk DC 2.1/5.5 ze złączem śrubowym 2 piny : 1szt
• Kondensator elektrolityczny 100uF / 16V : 4szt
• Złącze męskie DC 2.1/5.5 wtyk z konetorem do baterii 9V : 1szt</t>
  </si>
  <si>
    <t>Aparat fotograficzny z akcesoriami</t>
  </si>
  <si>
    <t>Mikroport z akcesoriami</t>
  </si>
  <si>
    <t>Przenośny i wielofunkcyjny system cyfrowej transmisji dźwięku pracujący w częstotliwości 2.4 GHz. Zestawy nowych systemów są dostępne w różnych konfiguracjach, dzięki czemu są kompatybilne z różnymi urządzeniami.
Blink500 to trzy wersje zestawów: odbiornik z wejściem na mini Jack 3,5 mm, z wejściem Lightning i USB typu C. Są to zestawy dedykowane do różnych zastosowań do filmowania smartfonem, kamerą, przenośnymi rejestratorami  i mikserami. To pierwsze takie rozwiązanie dostępne w trzech różnych opcjach. Każdy odbiornik występuje w konfiguracji z jednym bądź dwoma nadajnikami.
Zasięg systemu to maksymalnie 50 metrów na wolnej przestrzeni. Nadajnik jest zasilany akumulatorami litowymi, które umożliwiają pracę urządzeń przez długi czas bez obawy o brak zasilania.</t>
  </si>
  <si>
    <t>Statyw fotogaficzny z głowicą 3D oraz poziomicą.
Do zastosowań amatorskich oraz półprofesjonalnych.
Specyfikacja: 
Wysokość maksymalna: 149 cm
Wysokość minimalna: 44 cm
Udźwig: 3 kg
W zestawie przenośny pokrowiec.</t>
  </si>
  <si>
    <t>Mały i lekki mikrofon wyposażonym w osłonę przeciwwietrzną zwiększającą jakość nagrań audio twoich filmów wideo. Wyposażony w wysokiej klasy kapsułę pojemnościową o charakterystyce kardioidalnej mikrofon zapewnia znakomitej jakości brzmienie nagrań i pasuje do wielu modeli aparatów. VideoMicro to mikrofon kierunkowy, który rejestruje to co słychać przed kamerą redukując przy tym niepożądane dźwięki otoczenia. Przetwornik w tym modelu jest jeszcze bardziej wszechstronny niż w innych mikrofonach
W zestawie:
    mikrofon
    osłonę przeciwwietrzną
    system antywstrząsowy Rycote Lyre
    przewód SC2</t>
  </si>
  <si>
    <t>Skład zestawu: 
lampa światła ciągłego
softbox 50 x 70cm
satyw oświetleniowy 205cm
4x żarówki 65W
Zestaw sprawdzi się jako oświetlenie do fotografii produktowej, reklamowej, portretowej lub podczas filmowania wideo. Małe wymiary po złożeniu oraz pokrowiec na softbox pozwalją na wygodne przewożenie całego zestawu.
Nieregularna wewnętrzna powierzchnia softboxu doskonale odbija i rozprasza światło żarówek. Umieszczony w centralnej części lampy otwór umożliwia montaż parasolki.
Mocowanie lampy posiada przegub, pozwalający na zmianę kąta nachylenia w zakresie od +90° do -90°.</t>
  </si>
  <si>
    <t>Lustrzanka cyfrowa wyposażona w matrycę APS-C o rozdzielczości 20,1 Mpix. Mocowanie Canon EF umożliwia zamontowanie najwyższej klasy wymiennych obiektywów marki Canon, zapewniając znakomitą wszechstronność. Aparat jest prosty w obsłudze, a funkcja przewodnika dodatkowo ułatwia wykonywanie zachwycających obrazów. Dodatkowo aparat posiada między innymi: szybki i precyzyjny autofokus, wysokiej jakości, uchylny, dotykowy ekran LCD, filmowanie w rozdzielczości 4K 25kl./s oraz Full HD 60kl./s, łączność bezprzewodową, wbudowaną lampę błyskową. 
ZAŁĄCZONE WYPOSAŻENIE: muszla oczna EF, pokrywa na korpus RF-3, pasek EW-400D-N, ładowarka LC-E17E, akumulator LP-E17, przewód zasilający, instrukcja, dekielki na obiektyw.
Karta typu SDXC o pojemności 128 GB z prędkością zapisu do 70 MB/s oraz prędkością odczytu do 150 MB/s. Karta typu 3, co oznacza kompatybilność z aparatami nowszej generacji, które mogą wymagać wyższej prędkości zapisu to używania wszystkich funkcji w pełni. Karta jest wodoodporna, antywstrząsowa oraz nie ulega prześwietleniu przy skanowaniu np na lotnisku, co zwiększa bezpieczeństwo i trwałość przechowywanych danych.
Torba na aparat i akcesoria. Wymiary: 18 x 31 x 19 cm. Wymiary wewnętrzne: 13 x 21 x 11 cm.
Średniej wielkości torba idealna do przenoszenia podstawowegozestawu sprzętu. Posiada 2 regulowane przegrody, dzięki czemu można konfigurować wnętrze według własnych potrzeb. Do dyspozycji jest jeszcze 5 dodatkowych kieszeni.</t>
  </si>
  <si>
    <t>Stacja HOT-AIR gorący nadmuch YT-82457 z cyfrowym wyświetlaczem LED, regulacją temperatury oraz funkcjami poprawiającymi komfort pracy oraz łatwiejsze wykonywanie prawidłowych połączeń lutowniczych. Stacja wyposażona jest w rączkę z nadmuchem napędzanym bezszczotkowym wentylatorem.
• moc: 750W
• zakres temperatur: 100 - 500°C
• dokładność temperatury: +- 2°C
• stabilizacja temperatury
• przepływ powietrza: max 120 l/min
• płynna regulacja przepływu powietrza
• bezszczotkowy wentylator, który zapewnia cichą pracę
• automatyczne schłodzenie i przejście w stan hibernacji po odłożeniu rączki w uchwyt z boku stacji
• trzy dedykowane przyciski do zapisania nastawów temperatury
• trzy okrągłe dysze o średnicach: 4,4mm, 8mm, 10mm
• dysza kwadratowa o boku: 12mm
• przycisk on-off z przodu
• bezpiecznik w gnieździe zasilającym</t>
  </si>
  <si>
    <t>Zestaw do zabaw konstrukcyjnych – podstawowy</t>
  </si>
  <si>
    <t>Zestawy zawierają różnokolorowe elementy w postaci giętkich, długich rurek (można je także ciąć), prostych łączników oraz kół – wszystko wykonane z tworzywa sztucznego i dające prawie nieograniczone możliwości konstrukcyjne, w tym budowę efektownych kilkudziesięciocentymetrowych konstrukcji. Skład: 180 rurek, 108 łączników, 4 koła, 8 podstaw-wielkich kół.</t>
  </si>
  <si>
    <t>Sześciany 1 g / 1 cm ze złączami 5 kolorów, 1000 szt.</t>
  </si>
  <si>
    <t xml:space="preserve">Wielofunkcyjne sześciany ze złączami o boku 1 cm i wadze 1 g każdy, w 5 żywych kolorach, co umożliwia wykorzystywanie ich jako: LICZMANY, ODWAŻNIKI, do budowy KOLOROWYCH LICZB, do budowy i prostych obliczeń na PROSTOPADŁOŚCIANACH, do układania WZORÓW. </t>
  </si>
  <si>
    <t>Zestaw do modelowania cząsteczek (52 elementy)</t>
  </si>
  <si>
    <t xml:space="preserve">Zestaw edukacyjny 31 modeli atomów w postaci kolorowych kulek z otworami oraz łączników symbolizujących wiązania chemiczne. W zestawie znajduje się 31 modeli atomów-pierwiastków (wodór, węgiel - 2 rodzaje, tlen - 2 rodzaje, azot - 2 rodzaje, Cl) oraz 20 łączników. Z elementów zestawów można konstruować wodorki, chlorki, fluorki, tlenki niemetali, kwasy, związki organiczne, w tym m.in. cząsteczki O2, H2, N2, wody, kwasu solnego, amoniaku, dwutlenku węgla, metanu. Wszystkie elementy zestawu umieszczone są w plastikowym, zamykanym pudełku. </t>
  </si>
  <si>
    <t>Turbina wiatrowa / Energia wiatru - działający model demonstracyjny</t>
  </si>
  <si>
    <t>Uczniowie budują z elementów zestawu działającą mini-wersję generatora wiatrowego, czyli turbinę wiatrową, która jest podstawowym elementem elektrowni wiatrowej, w której prąd pozyskiwany jest w wyniku zamiany energii kinetycznej wiatru na mechaniczne obroty wiatraka turbiny, a w następstwie tego na energię elektryczną. Jest to energia czysta i odnawialna. Zaawansowana budowa turbiny pozwala eksperymentować uczniom z różnymi ustawieniami łopat oraz ich ilością - zestaw zawiera 3 różne typy łopat (łącznie 9 sztuk) zainspirowanych badaniami aeronautycznymi NASA, jak również nowoczesne łopaty arkuszowe. O przepływie prądu informują zapalające się diody LED. Wymiary: 47 x 32 x 21 cm
Skład zestawu: • turbina wiatrowa (generator wiatrowy) w wersji mini • statecznik ustawiający turbinę w kierunku wiatru • prądnica 3-fazowa • różne typy łopat • diody LED demonstrujące przepływ prądu</t>
  </si>
  <si>
    <t>Zestaw doświadczalny - Optyka</t>
  </si>
  <si>
    <t xml:space="preserve">Zestaw elementów do doświadczeń z optyki, dzięki któremu można zbudować prosty model peryskopu, tworzyć animowane zdjęcia i eksperymentować ze złudzeniami optycznymi. </t>
  </si>
  <si>
    <t>Wielokrążki–proste maszyny – zestaw demonstracyjny</t>
  </si>
  <si>
    <t xml:space="preserve">Za pomocą zestawu można prezentować działanie i funkcje krążków i wielokrążków, prostych maszyn oraz wybrane zasady mechaniki. Zestaw demonstruje i pomaga zrozumieć istotę działania i wykorzystanie wielokrążków. Różnorodny i szeroki skład zestawu (widoczny na zdjęciu obok) oraz duże demonstracyjne rozmiary umożliwiają efektywną demonstrację. Wysokość pręta głównego na stojaku: 61 cm. </t>
  </si>
  <si>
    <t>SERIA Maszyny proste: 12 modeli eksperymentalnych</t>
  </si>
  <si>
    <t>Seria Code-Go: Mysz kodowana, zestaw</t>
  </si>
  <si>
    <t>Zestaw do budowania labiryntu za pomocą kart kodujących, tworzących ścieżkę krok po kroku dla interaktywnej Myszy-robota. Sekwencje programuje się bardzo łatwo dzięki nawiązaniu klawiszy na grzbiecie myszy do kolorów kart kodujących. Myszka świeci, wydaje dźwięki oraz porusza się w 2 prędkościach.
Zestaw zawiera:
    30 dwustronnych kart do kodowania;
    22 ściany labiryntu;
    16 siatek labiryntu, które łącząc się tworzą duży kwadrat 50x50 cm;
    3 tunele;
    10 dwustronnych kart z ćwiczeniami;
    Element imitujący ser;
    Przewodnik po ćwiczeniach.</t>
  </si>
  <si>
    <t>Zestaw demonstracyjno-doświadczalny Energia słoneczna</t>
  </si>
  <si>
    <t>Zestaw przeznaczony do demonstracji oraz doświadczeń indywidualnych i grupowych z zakresu energii słonecznej – jej pozyskiwania, przetwarzania, zachowywania oraz wykorzystywania, jak również działania fotoogniwa, czyli ogniwa fotowoltaicznego. Możliwe jest to dzięki przemyślanej zawartości zestawu oraz wielu ciekawym i różnorodnym doświadczeniom zawartym w dołączonej kolorowej instrukcji. Elementy zestawu (główne elementy wymienione poniżej), takie jak fotoogniwo, przewody, termometr, lustro płaskie i paraboliczne, lupa, silniczek elektryczny, śmigło, kolorowe filtry…, umożliwiają bardzo szerokie i dogłębne omówienie, na podstawie przeprowadzanych doświadczeń i eksperymentów, tematów: Energia słoneczna, ogniwo fotowoltaiczne, wykorzystanie energii słonecznej itd.
Lampa na zdjęciu nie wchodzi w skład zestawu.</t>
  </si>
  <si>
    <t>Zestaw podstawowy do biochemii</t>
  </si>
  <si>
    <t xml:space="preserve">Przeznaczony do budowy podstawowych struktur biochemicznych. Zawiera 72 modele atomów: węgiel (2 rodzaje), tlen (2 r.), wodór (2 r.), azot (3 r.), siarka, fosfor oraz 40 sztuk łączników (modeli wiązań międzycząsteczkowych). Atomy o średnicy od 17 mm do 23 mm. </t>
  </si>
  <si>
    <t>Zegar z baterią owocową – zestaw doświadczalny</t>
  </si>
  <si>
    <t>Fascynujący zestaw doświadczalny, czyli zegar zasilany owocami i warzywami ("ogniwo owocowe")! Widoczne z boku płytki-elektrody wbijane są w owoc/warzywo, włączane w budowane obwody elektryczne oraz wykorzystywane do badania przewodności różnych materiałów. Zasilanie zegara odbywa się na tej samej zasadzie na jakiej działają współczesne baterie. Dodatkowe elementy zestawu umożliwiają budowę bardzo różnych obwodów elektrycznych, a także dowiedzenie, że prąd elektryczny płynie w zbudowanych przez uczniów obwodach, ponieważ zachodzi reakcja chemiczna pomiędzy metalami a kwasami zawartymi w owocach, warzywach... Uczniowie przekonają się także, że w niektórych doświadczeniach do zapalenia diody LED wystarczy jedna cytryna, a w innych potrzeba będzie tych cytryn trzy, a nawet więcej sztuk.</t>
  </si>
  <si>
    <t xml:space="preserve">Zestaw 64 elementów do budowy modelu DNA. Za pomocą zestawu można też zaprezentować budowę łańcucha RNA/biosyntezy białek. Wysokość złożonego modelu: 21 cm. </t>
  </si>
  <si>
    <t>Model DNA – uczniowski, do montażu</t>
  </si>
  <si>
    <t>Zestaw grupowy – Struktury kryształów</t>
  </si>
  <si>
    <t>Orbitale atomowe – 14 modeli</t>
  </si>
  <si>
    <t xml:space="preserve">Zestaw umożliwia budowę 14 modeli orbitali atomowych widocznych na zdjęciu (w nawiasie ilość modeli danego typu): ls, 2s, 2p (3), 3d (5), sp, sp2, sp3. Każdy model ma transparentną podstawkę. Wysokość poszczególnych modeli orbitali: typu s - 5 cm, typu p - 9 cm, typu d - 8 cm. </t>
  </si>
  <si>
    <t>Kształty cząsteczek – 8 modeli</t>
  </si>
  <si>
    <t xml:space="preserve">Zestaw umożliwia budowę 8 modeli widocznych na zdjęciu. Różne kształty cząsteczek przedstawione są na przykładzie: HCl, BeCl2, H2O, BH3, NH3, CH4, PCl5, SF6. W zestawie znajdują się dodatkowo 2 elementy umożliwiające tworzenie modeli z wiązaniem protonowym. </t>
  </si>
  <si>
    <t>Duży zestaw do chemii organicznej i nieorganicznej</t>
  </si>
  <si>
    <t>Zestaw zawiera 212 elementy wykonane z kolorowego tworzywa sztucznego (we wcześniejszej wersji: 192 elementy) umożliwiające budowę bardzo szerokiej gamy struktur chemicznych. W zestawie znajdują się modele takich pierwiastków jak węgiel, wodór, azot, tlen, siarka, fosfor, fluorowce i metale - każdy pierwiastek reprezentowany jest przez 1-5 rodzajów modeli; np. fosfor reprezentowany jest przez trzy modele-kulki z 4, 5 i 3 otworami oraz kątami 109, 90 i 120 oraz 107, odpowiednio. Wiązania (m.in. pojedyncze kowalencyjne, podwójne, potrójne, koordynacyjne i jonowe) symbolizowane są przez 3 rodzaje łączników. Dodatkowymi elementami są 3 rodzaje gruszkowatych listków (razem 18 sztuk), które mogą reprezentować pojedyncze pary elektronowe występujące w wodzie i amoniaku lub charakterystyczne wiązania występujące w etenie i benzenie.</t>
  </si>
  <si>
    <t>Modele atomów - zestaw do chemii organicznej i nieorganicznej (269 elementów)</t>
  </si>
  <si>
    <t xml:space="preserve">Zestaw zawiera 269 elementy (99 atomy) do budowy cząsteczek i związków z zakresu chemii organicznej i nieorganicznej. Zestaw pozwala na budowanie zarówno prostych, jak i złożonych struktur molekularnych z wieloma elementami, wiązaniami pojedynczymi, podwójnymi, potrójnymi oraz orbitalami z dwoma kropkami (dwa sparowane elektrony). Zestaw zawiera następujące modele: 50 atomów wodoru, 30 atomów węgla, 5 atomów azotu, 10 atomów tlenu, 1 atom fluoru, 1 atom chloru, 1 atom bromu, 1 atom jodu, 100 szarych wiązań, 50 standardowych połączeń, 20 połączeń orbitalnych. Atomy mają średnicę od 30 mm do 50 mm.
Całość zestawu umieszczona w plastikowym pudełku. </t>
  </si>
  <si>
    <t>Modele atomów- zestaw do chemii organicznej i nieorganicznej (220 elementów)</t>
  </si>
  <si>
    <t xml:space="preserve">Zestaw modeli molekularnych zawierający 220 elementów(65 atomów). Starannie uporządkowane w etui do przechowywania. Zestaw zawiera: pudełko do przechowywania, 1 narzędzie do wyjmowania, 26 atomów wodoru, 22 atomy węgla, 5 atomów azotu, 8 atomów tlenu, 2 atomy fluoru, 2 atomy chloru, 12 podwójnych połączeń, 66 małych połączeń, 32 średnie połączenia, 44 duże połączenia. Atomy o średnicy od 30 mm do 50 mm. </t>
  </si>
  <si>
    <t>Świat widziany pod mikroskopem – zestaw plansz</t>
  </si>
  <si>
    <t xml:space="preserve">Zestaw 2 dużych plansz ściennych, foliowanych i oprawionych w drążki. Każda plansza przedstawia piękne zdjęcia preparatów mikroskopowych wykonanych przy pomocy szkolnego mikroskopu i kamery mikroskopowej. Celem tych plansz dydaktycznych jest zachęcenie i przekonanie uczniów do własnych obserwacji mikroskopowych poprzez pokazanie jak fascynująca jest obserwacja świata pod mikroskopem. Tytuły plansz: • Zaglądając w głąb komórki • Moc powiększenia Wymiary każdej planszy: 130 x 91 cm, oprawione w drążki i foliowane. </t>
  </si>
  <si>
    <r>
      <t xml:space="preserve">Nowy, modularny zestaw zaprojektowany tak, aby w zmniejszonej skali, w sposób praktyczny (eksperymentalny) demonstrować działanie różnych systemów tzw. czystych energii od początku do końca. Zestaw zawiera zminiaturyzowane, działające (!) zestawy takich urządzeń jak: turbina wiatrowa, panel fotowoltaiczny (słoneczny), elektrolizer, ogniwo paliwowe PEM oraz system przechowywania wodoru (paliwo).
</t>
    </r>
    <r>
      <rPr>
        <b/>
        <sz val="10"/>
        <rFont val="Calibri"/>
        <family val="2"/>
        <charset val="238"/>
      </rPr>
      <t>ZAWARTOŚĆ ZESTAWU:</t>
    </r>
    <r>
      <rPr>
        <sz val="10"/>
        <rFont val="Calibri"/>
        <family val="2"/>
        <charset val="238"/>
      </rPr>
      <t xml:space="preserve">
1. Turbina wiatrowa
2. Ogniwo fotowoltaiczne
3. Moduł LED
4. Moduł do budowy obwodów elektrycznych
5. Moduł ogniwa paliwowego
6. Moduł z elektrolizerem
7. Moduł ze zbiornikami
8. Moduł z silnikiem
9. Moduł potencjometru</t>
    </r>
  </si>
  <si>
    <t>Fizyka w Walizce 6: Elektryczność cz. 2 rozszerzenie</t>
  </si>
  <si>
    <t xml:space="preserve">Zestaw Elektryczność cz. 2 rozszerzenie z serii Fizyka w Walizce umożliwiający przeprowadzenie 9 doświadczeń z zakresu elektryczności zgodnie z dołączonymi kartami pracy zawartymi w dołączonej instrukcji. Przykładowe układy doświadczalne. Zestaw jest rozszerzeniem zestawu Fizyka w Walizce 5: Elektryczność cz. 1
Doświadczenia (karty pracy):
    Transformator dodawczy.
    Transformator zmniejszający napięcie.
    Silnik prądu stałego.
    Dwa silniki połączone szeregowo.
    Dwa silniki połączone równolegle.
    Połączone silniki.
    Pojedynczy przełącznik dwupozycyjny.
    Dwa pojedyncze przełączniki dwupozycyjne
    Przekaźnik.
</t>
  </si>
  <si>
    <t>Fizyka w Walizce 1: Mechanika ciał stałych</t>
  </si>
  <si>
    <t>Zestaw Mechanika ciał stałych z serii Fizyka w Walizce umożliwiający przeprowadzenie kilkunastu doświadczeń z zakresu mechaniki zgodnie z dołączonymi kartami pracy zawartymi w dołączonej instrukcji. Zestaw zawiera ponad 60 komponentów, w tym wszystkie wózki, bloczki, haki, ciężarki i sprężyny, potrzebne do zbadania podstawowych pojęć z mechaniki. Wszystkie elementy w zestawie są umieszczone w aluminiowej walizce wyściełanej gąbką.
Doświadczenia (karty pracy):
    Wahadło - prosty ruch harmoniczny
    Ruch jednostajny.
    Ruch jednostajnie przyśpieszony.
    Spadek swobodny.
    Bezwładność ciał.
    Druga zasada dynamiki Newtona.
    Trzecia zasada dynamiki Newtona.
    Związek między ciężarem a masą.
    Sprężyna między dwoma bloczkami.
    Siły działające w pionie i dodawanie wektorów.
    Maszyny proste: Bloczek stały.
    Maszyny proste: Waga dźwigniowa.
    Spadkownica Atwooda.
    Korzyść mechaniczna z bloczkami.
    Pochylnie i równie pochyłe.
    Tarcie ciał - przykłady z życia codziennego
    Prawo Hook'a
    Ruch okresowy sprężyny</t>
  </si>
  <si>
    <t>Fizyka w Walizce 2: Mechanika płynów i gazów</t>
  </si>
  <si>
    <t>Zestaw Mechanika płynów i gazów z serii Fizyka w Walizce zawiera 36 elementów, w tym wszystkie rurki i naczynia potrzebne do zbadania podstawowych pojęć z mechaniki. Z tym zestawem uczniowie mogą badać typowe eksperymenty, takie jak prawo Boyle'a, nurek kartezjański i zasada Bernoulliego. Zestaw umożliwia przeprowadzenie kilkunastu doświadczeń z zakresu mechaniki zgodnie z dołączonymi kartami pracy zawartymi w dołączonej instrukcji. Wszystkie elementy w zestawie są umieszczone w aluminiowej walizce wyściełanej gąbką.                                                                                                               
Doświadczenia (karty pracy):
    Woda wypływająca z wylewki
    Butla Mariotte'a.
    Pompa tłokowa.
    Prawo Boyle'a i strzykawka.
    Kula Pascala.
    Naczynia połączone.
    Wyznaczanie gęstości cieczy za pomocą U-rurki.
    Manometr otwarty.
    Aparat Hare'a.
    Nurek kartezjusza.
    Równanie Bernoulliego.
    Rurka Venturiego.
    Rurka wiskozymetryczna. Wiskozymetr Ostwalda.
    Rurka Kapilarna.</t>
  </si>
  <si>
    <t>Fizyka w Walizce 3: Ciepło</t>
  </si>
  <si>
    <t>Zestaw fizyka w Walizce 3: Ciepło składa się z 54 elementów, w tym wszystkich termometrów, zlewek, probówek i naczyń potrzebnych do zbadania podstawowych pojęć z termodynamiki wprowadzającej. Z tym zestawem uczniowie mogą przeprowadzać eksperymenty takie jak prawo Newtona dotyczące ochładzania, ciepło właściwe oraz rozszerzalność ciał stałych, cieczy i gazów. Zestaw umożliwia przeprowadzenie kilkunastu doświadczeń zgodnie z dołączonymi kartami pracy zawartymi w dołączonej instrukcji. Wszystkie elementy w zestawie są umieszczone w aluminiowej walizce wyściełanej gąbką.   
Doświadczenia (karty pracy):
    Higrometria.
    Tajemnica gorącej herbaty. Prawo Newtona dotyczące ochładzania.
    Ciepło właściwe wybranych metali.
    Ciepło właściwe wody.
    Rozszerzalność cieplna wody.
    Ciepło topnienia.
    Rozszerzalność liniowa ciała stałego.
    Przejścia fazowe i krzywe chłodzenia.
    Przewodność cieplna w pręcie metalowym.
    Wymiana ciepła przez konwekcję.
    "Termometr miłości".
    Rozszerzalność cieplna gazu.
    Rozszerzalność cieplna cieczy.
    Termopara.
    Termostat.</t>
  </si>
  <si>
    <t xml:space="preserve">Zestaw Magnetyzm z serii Fizyka w Walizce umożliwia przeprowadzenie doświadczeń z zakresu magnetyzmu zgodnie z dołączonymi kartami pracy zawartymi w dołączonej instrukcji. Zestaw zawiera wszystkie magnesy i kompasy potrzebne do zbadania podstawowych pojęć w magnetyzmie wprowadzającym. Uczniowie mogą badać typowe eksperymenty, takie jak biegun północny i południowy, prądy wirowe i oglądać linie pola magnetycznego za pomocą żelaza. Wszystkie elementy w zestawie są umieszczone w aluminiowej walizce wyściełanej gąbką.                                                                                                             
Doświadczenia (karty pracy):
    Przedmioty magnetyczne i niemagnetyczne
    Bieguny północny i południowy.
    Ziemia jest olbrzymim magnesem
    Obserwacja pól magnetycznych z wykorzystaniem opiłków żelaza.
    Wzajemne oddziaływania sił.
    Magnesy o różnej sile - łańcuch ferromagnetyczny
    Prądy wirowe
</t>
  </si>
  <si>
    <t>Fizyka w Walizce 7: Magnetyzm</t>
  </si>
  <si>
    <t>Komplet elementów do budowy szkieletów brył – podstawowy</t>
  </si>
  <si>
    <t xml:space="preserve">Pomoc dostępna w dwóch wersjach - podstawowej i zaawansowanej. Komplet zawiera elementy łączące ("wierzchołki" brył) o zróżnicowanych kolorach i ilości bolców łączących się z rurkami (różne kolory, sztywne i giętkie). Obie wersje zawierają po 380 sztuk elementów łączących oraz odpowiednio 400 rurek (w. podstawowej) oraz 500 rurek (w. zaawansowanej). Na zdjęciu widoczna wersja podstawowa, obecnie sprzedawana w pudełku jednokomorowym z tworzywa sztucznego z pokrywą. </t>
  </si>
  <si>
    <t>Seria BLUE: Proste obwody elektryczne z multimetrem</t>
  </si>
  <si>
    <t>Zestaw do budowania podstawowych obwodów elektrycznych, szeregowych i równoległych, a także testowania włączanych w zbudowanym obwodzie przewodników i izolatorów. Elementy obwodu zamontowane są na 10 niebieskich płytkach (3 żarówki - 1,5V i 3V, 2 rezystory, rezystor regulowany-reostat, 2 rodzaje wyłączników, brzęczyk, silnik), tak aby widoczny był cały obwód. W skład zestawu wchodzą przewody połączeniowe bananowe - 6 sztuk, czerwone i czarne. Połączeń elektrycznych dokonuje się szybko poprzez wsuwanie zakończeń bananowych w specjalne gniazda znajdujące się po obu stronach każdej płytki. Zasilanie bateryjne (baterie R20, nie dołączone) – w komplecie 2 niebieskie pojemniki na baterie z gniazdami po obu stronach, takimi jak na pozostałych płytkach. Dodatkowo, dołączone są zapasowe żarówki oraz multimetr. Całość, wraz z multimetrem, dostarczana w specjalnym pudełku z gąbką z wyciętymi otworami na wymiar elementów, co ułatwia wyjmowanie i przechowywanie elementów zestawu. Zestaw edukacyjny dostarczany jest wraz ze szczegółową instrukcją z opisem konkretnych połączeń i ich analizą.</t>
  </si>
  <si>
    <t>Seria BLUE: Żarówki szeregowo i równolegle - zestaw klasowy</t>
  </si>
  <si>
    <t>Zestaw do budowy - w sposób czytelny - najprostszych obwodów elektrycznych na lekcjach w szkole, tj. obwodów z żarówkami połączonymi równolegle lub szeregowo. Elementy obwodu zamontowane są na niebieskich płytkach (15 płytek z żarówkami oraz 10 płytek z wyłącznikami), tak aby widoczny był cały obwód. W skład zestawu wchodzą przewody połączeniowe bananowe - 30 sztuk, czerwone i czarne. Połączeń elektrycznych dokonuje się szybko poprzez wsuwanie zakończeń bananowych w specjalne gniazda znajdujące się po obu stronach każdej płytki. Zasilanie bateryjne (baterie R20, nie dołączone) – w komplecie 10 niebieskich pojemników na baterie z gniazdami po obu stronach, takimi jak na pozostałych płytkach. Dodatkowo, dołączone są zapasowe żarówki. Całość dostarczana jest w specjalnym pudełku z gąbką z wyciętymi otworami na wymiar elementów, co ułatwia wyjmowanie i przechowywanie elementów zestawu oraz ich rozdawanie grupom. Zestaw klasowy - ilość elementów wystarcza, aby doświadczenia przeprowadzała w grupach cała klasa szkolna na lekcji.
Zestaw kompatybilny z pozostałymi zestawami z serii BLUE.</t>
  </si>
  <si>
    <t>Kodowany robot: Artie 3000</t>
  </si>
  <si>
    <t>Mikroskop cyfrowy 5 MP 400x-LED</t>
  </si>
  <si>
    <t>Nowoczesny mikroskop cyfrowy z wbudowaną w głowicę okularową kamerą cyfrową 5 Mpix CMOS umożliwia indywidualne oglądanie preparatów mikroskopowych, jak też wyświetlanie ich na ekranie komputera lub tablicy interaktywnej wraz z zachowaniem obrazu w formie pliku oraz ich obróbkę cyfrową. Kompatybilny z wszystkimi używanymi obecnie na rynku systemami Windows 7, 8, 10 i to zarówno w wersji 32-bit, jak i 64-bitowej oraz Mac OS. Rozdzielczość wbudowanej kamery umożliwia wyświetlanie obrazu spod mikroskopu także na tablicy interaktywnej.
Oszczędne i jasne podświetlenie  LED-owe (z baterii lub bez) oraz oszczędne zasilanie umożliwiają optymalne wykorzystanie mikroskopu pod względem merytorycznym oraz ergonomicznym.
Podstawowe parametry: okular 10x oraz 3 achromatyczne obiektywy DIN: 4x, 10x i 40x (amortyzowany) wkręcane w tarczę rewolwerową, wbudowana diafragma tęczówkowa oraz kondensor Abbego skupiający promienie świetlne. Płynna regulacja natężenia światła. Ostrość obrazu ustawiana pokrętłami zgrubnym i precyzyjnym (makro- i mikro-) współosiowymi (po obu stronach). Wymiary: 21 x 17 x 36,5 (H) cm.</t>
  </si>
  <si>
    <t>Mikroskop stereoskopowy 20x/40x-LED CYFROWY 5 MP, podświetlany (światło dolne i górne)</t>
  </si>
  <si>
    <t>Wyjątkowy, bo CYFROWY mikroskop stereoskopowy z wbudowaną kamerą cyfrową 5 Mpix USB2 podłączaną do komputera przez port USB. Umożliwia indywidualne oglądanie preparatów mikroskopowych i obiektów 3-wymiarowych, jak też wyświetlanie ich na ekranie komputera lub tablicy interaktywnej wraz z zachowaniem obrazu w formie pliku oraz ich obróbkę cyfrową. Kompatybilny z wszystkimi używanymi obecnie na rynku systemami Windows 7, 8, 10 i to zarówno w wersji 32-bit, jak i 64-bitowej oraz Mac OS. Rozdzielczość wbudowanej kamery umożliwia wyświetlanie obrazu spod mikroskopu także na tablicy interaktywnej.
Podświetlany światłem diodowym LED dolnym i górnym (przechodzącym i odbitym) używanymi razem lub oddzielnie wraz z płynną regulacją intensywności oświetlenia. Powiększenia 20x i 40x zmieniane poprzez przekręcenie głowicy rewolwerowej. Zasilany wbudowanymi akumulatorami 1.800 mAh. Ergonomiczny uchwyt-rączka do łatwego przenoszenia dopełnia opisu tego nowoczesnego mikroskopu.
Przystosowany do oglądania przestrzennych (także NIEtransparentnych) okazów przyrodniczych oraz wielu gotowych preparatów mikroskopowych na szkiełkach (dzięki szczególnemu rozwiązaniu podświetlenia dolnego).</t>
  </si>
  <si>
    <t>Mikroskop szkolny 400x-LED bezprzewodowy</t>
  </si>
  <si>
    <t xml:space="preserve">Mikroskop szkolny z nowoczesnym podświetleniem LED-owym i zasilany baterią akumulatorów umożliwiającymi minimum 60-godzinną pracę bez zasilania zewnętrznego (łatwe przenoszenie). Podczas ładowania baterii można bez przeszkód pracować z mikroskopem. Dołączona zewnętrzna ładowarka. Podstawowe parametry: okular 10x oraz 3 achromatyczne obiektywy: 4x, 10x i 40x (amortyzowany) wkręcane w tarczę rewolwerową, kondensor z diafragmą kołową. Wymiary: 15,5 x 12 x 30 (H) cm / 1,6 kg.
Parametry i wyposażenie mikroskopu:
    okular szerokopolowy WF10x ze wskaźnikiem
    długość tubusa: 13 cm
    nachylenie okularu: 45°
    głowica monokularowa obrotowa 360°
    tarcza rewolwerowa trójgniazdowa
    obiektywy achromatyczne:  4x,  10x,  S40x (amortyzowany)
    powiększenia: 40x, 100x, 400x
    blokada zabezpieczająca przed zgnieceniem preparatu
    podświetlenie: LED
    diafragma kołowa regulująca strumień światła
    stolik 90 x 90 mm z łapkami sprężynkowymi
    zasilanie: bateryjne (3 akumulatorki Ni-MH) DC 5,5V
    dołączona zewnętrzna ładowarka 230V
    min. 60 godzin pracy bezprzewodowej
3 lata gwarancji.
</t>
  </si>
  <si>
    <t>Mikroskop badawczy 40x-1000x/trójokularowy SP-LED (bez)przewodowy</t>
  </si>
  <si>
    <t>Mikroskop badawczy trójokularowy o wysokich (optyka Semi-Plan) i nowoczesnych parametrach, w tym oszczędnym, jasnym podświetleniem  LED-owym oraz podwójnym zasilaniem, z sieci i baterią akumulatorów umożliwiającymi bezprzewodową pracę (bez zasilania zewnętrznego). Wbudowana ładowarka oraz dołączony zasilacz zewnętrzny. Podstawowe parametry: powiększenia od 40x do 1000x; okular WF10x oraz 4 achromatyczne obiektywy Semi-Plan: 4x, 10x, 40x (amortyzowany), 100x oil (amortyzowany) wkręcane w tarczę rewolwerową, wbudowana diafragma tęczówkowa i regulowany kondensor Abbego skupiający promienie świetlne. Płynna regulacja natężenia światła. Ostrość obrazu ustawiana wysokiej jakości zintegrowanymi i regulowanymi pokrętłami zgrubnym i precyzyjnym (makro- i mikro-) współosiowymi. Wymiary: 23 x 17 x 35 (H) cm.</t>
  </si>
  <si>
    <t>Mikroskop cyfrowy Q-scope 8.0 MP na stojaku</t>
  </si>
  <si>
    <t>Kamera-mikroskop jest prostym urządzeniem cyfrowym powiększającym badane przedmioty do 200x w rozdzielczości 8 MP i podłączanym przez port USB (do komputera, laptopa, tablicy itp.). Dzięki stojakowi na gęsiej szyi oraz podświetleniu LED (8 białych diod) można ją dowolnie ustawić nad obserwowanym obiektem wyostrzając obraz pokrętłem zoom, a także wykonać zdjęcie cyfrowe wciskając przycisk umieszczony na mikroskopie. Pomoc dydaktyczna przydatna na lekcjach przyrody i biologii.
Parametry kamery
Połączenie  USB 2.0
Powiększenie  10-50x i 200x
Zoom  Tak
Typ soczewki  Wysokiej jakości szkło optyczne z wielowarstwową powłoką przeciwodblaskową
Ostrość  Manualne ustawianie ostrości od 10 do 500 mm
Polaryzacja  Tak
Typ czujnika  CMOS 8.0 MP
Rozdzielczość px  3264 x 2448, 2048 x 1536, 1280 x 960, 800 x 600
Stojak  Metalowy stojak typu gęsia szyja o ergonomicznej konstrukcji
Oświetlenie  8 białych diod LED
Oprogramowanie  Q-focus software do analizy z funkcjami pomiaru i adnotacji</t>
  </si>
  <si>
    <t>Mikroskop stereoskopowy 20x, niepodświetlany</t>
  </si>
  <si>
    <t xml:space="preserve">Mikroskop stereoskopowy do oglądania przestrzennych (także NIEtransparentnych) okazów przyrodniczych, i nie tylko, innych niż preparaty mikroskopowe. Nieoceniony do studiowania np. fragmentów skał, minerałów, próbek gleby, owadów, okazów roślinnych (całych lub ich części), metali oraz okazów hobbystycznych (monet, znaczków), itp. W przeciwieństwie do tradycyjnych mikroskopów, niepotrzebne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Wymiary: 17 x 11,5 x 31 (H) cm.
Parametry mikroskopu:
    okulary szerokopolowe WF10x/20 z muszlami ocznymi oraz regulacją dioptrii na jednym okularze;
    rozstaw okularów (in. odległości pomiędzy źrenicami obserwatora): 55-75 mm
    obiektyw: 2x (wymienny)
    powiększenie: 20x
    pole widzenia: 10 mm
Podstawa-stolik wyposażona w:
    sprężynujące łapki do mocowania preparatu
    dwustronną odwracaną czarno-białą płytkę
Opcjonalne wyposażenie (do dokupienia):
    obiektywy 1x, 3x, 4x, 6x
    okulary szerokopolowe WF5x, WF15x, WF20x.
    5 lat gwarancji.
</t>
  </si>
  <si>
    <t>Mikroskop stereoskopowy 10x-LED, tubus na wysięgniku, giętkie oświetlenie</t>
  </si>
  <si>
    <t>Oświetlany światłem odbitym – obiekt oświetlany jest z góry. Zasilany z sieci. Powiększenie: 10x (obiektyw 119 mm przystosowany do dużych odległości). Tubus wysuwany na specjalnym wysięgniku, co umożliwia studiowanie np. fragmentów delikatnych oraz bardzo dużych lub ciężkich obiektów bez potrzeby ich przenoszenia lub obracania.
Nowoczesny mikroskop  stereoskopowy  (LED, giętka szyja, zabezpieczenie przeciwgrzybicze, wysuwany tubus, duża odległość robocza),  o szczególnej budowie – posiada tubus zamocowany i przesuwany na specjalnym wysięgniku, co umożliwia studiowanie fragmentów delikatnych oraz bardzo dużych lub ciężkich obiektów bez potrzeby ich przenoszenia lub obracania, a także wmontowany w podstawę oświetlacz diodowy LED na giętkiej szyi (tzw. łabędziej), dzięki czemu można go wyginać i naginać w różnych kierunkach. Oświetlacz posiada regulację intensywności.
Tak jak i inne mikroskopy stereoskopowe służy on do oglądania przestrzennych (także NIEtransparentnych) okazów przyrodniczych i nie tylko, innych niż preparaty mikroskopowe. Nieoceniony do studiowania np. fragmentów skał, minerałów, próbek gleby, owadów, okazów roślinnych (całych lub ich części),  metali, obwodów i in. W przeciwieństwie do tradycyjnych mikroskopów, niepotrzebne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Wymiary: 18 x 13 x 34 (H) cm.</t>
  </si>
  <si>
    <t>Mikroskop pomiarowy 100x, przenośny</t>
  </si>
  <si>
    <t>Bardzo ciekawy mikroskop optyczny służący do dokonywania pomiarów obiektów (także NIEtransparentnych) lub ich części (okazów botanicznych, zoologicznych, geomorfologicznych, metalurgicznych i in.) o dług./szerokości do 1 mm. Powiększenie 100x (szerokopolowy okular mikrometryczny WF10x-15.5mm * obiektyw achromatyczny 10x) oraz wbudowana precyzyjna podziałka X/Y pozwala dokonać pomiaru danego elementu z dokładnością do 0,01 mm (zakres: 0,01 mm...1 mm)! Mikroskop wyposażony w LED-owy (0.3W) podświetlacz górny piórowy zasilany 2 bateriami AAA, wsuwany w ruchome ramię o regulowanym kącie nachylenia. Ostrość regulowana symetrycznym pokrętłem. Odległość robocza: 6 mm. Podstawa wycięta w części środkowej (możliwość ustawienia mikroskopu na wysokich obiektach). Lekki, przenośny i bardzo precyzyjny.</t>
  </si>
  <si>
    <t>Mikroskop stereoskopowy 20x/40x-LED bezprzewodowy, (światło dolne i górne), z uchwytem</t>
  </si>
  <si>
    <t>Mikroskop stereoskopowy o nowoczesnej linii z wygodnym uchwytem do przenoszenia, z możliwością pracy bezprzewodowej (akumulatorki). Podświetlany światłem diodowym LED dolnym i górnym (przechodzącym i odbitym) używanymi razem lub oddzielnie wraz z płynną regulacją intensywności oświetlenia (niezależna regulacja każdego podświetlenia). Powiększenia 20x i 40x zmieniane poprzez przekręcenie głowicy rewolwerowej. Zasilany wbudowanymi akumulatorami 1.800 mAh; dołączony także zewnętrzny zasilacz sieciowy. Ergonomiczny uchwyt-rączka do łatwego przenoszenia dopełnia opisu tego nowoczesnego mikroskopu.
Przystosowany do oglądania przestrzennych (także NIEtransparentnych) okazów przyrodniczych oraz (!) wielu gotowych preparatów mikroskopowych na szkiełkach (dzięki szczególnemu rozwiązaniu podświetlenia dolnego).
Nieoceniony do studiowania np. fragmentów skał, minerałów, próbek gleby, owadów, okazów roślinnych (całych lub ich części), metali oraz okazów hobbystycznych (monet, znaczków), a także wielu preparatów mikroskopowych. W przeciwieństwie do tradycyjnych mikroskopów, niekonieczne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Podświetlenie światłem odbitym i przechodzącym – okaz oświetlany jest z góry i/lub od spodu – przydatne jest w przypadku okazów przynajmniej częściowo transparentnych (przepuszczających światło) oraz ciemnych i bardzo nieregularnych. Mikroskop umożliwia bezprzewodową pracę dzięki wbudowanym doładowywanym akumulatorom 1.800 mAh. Wymiary: 22 x 17,5 x 30 (H) cm.</t>
  </si>
  <si>
    <t>Taśma miernicza 20 m</t>
  </si>
  <si>
    <t xml:space="preserve">Taśma terenowa długości 20 metrów, wysuwana z okrągłej, plastikowej obudowy. </t>
  </si>
  <si>
    <t>Termometr do pomiarów temperatury cieczy i ciał stałych</t>
  </si>
  <si>
    <t xml:space="preserve">Bardzo dokładny termometr elektroniczny z ciekłokrystalicznym wyświetlaczem i 1-metrowym przewodem. Dokonuje pomiarów (0,0) w cieczach i ciałach stałych (także zamarzniętych), a więc także w wodzie i glebie. Zakres pomiarów: -50...150 o C. Dokładność: 0,3. </t>
  </si>
  <si>
    <t xml:space="preserve">Termometr o skali -10...+110 o C, bezrtęciowy, wykonany techniką całoszklaną. </t>
  </si>
  <si>
    <t>Termometr bezrtęciowy, -10...+110 °C, szklany</t>
  </si>
  <si>
    <t>Termometr przeznaczony jest do dokładnego i bezpiecznego pomiaru temperatury obiektów poruszających się, trudno dostępnych lub niebezpiecznych. • Precyzyjny pomiar bezdotykowy • Łatwa obsługa • Duży, podświetlany i wyraźny wyświetlacz LCD • Dwa tryby pracy: z włączonym lub wyłączonym celownikiem laserowym • Pomiar w dwóch jednostkach: Ferenheita lub Celsjusza • Zakres: od - 50°C do +380°C / od -58°F do +716°F • Dokładność: +/- 1,5% • Wymiary: 153x101x43mm • Zasilanie bateryjne: 2x1,5V AAA (dołączone). Wymiary: 153x101x43 mm</t>
  </si>
  <si>
    <t>Termometr bezdotykowy -50°C do 380°C, pirometr</t>
  </si>
  <si>
    <t>Precyzyjna waga kieszonkowa, 0,01g/max 200g</t>
  </si>
  <si>
    <t>Precyzyjna, elektroniczna waga kieszonkowa, w pełni przenośna o rozdzielczości 0,01 g i maks. obciążeniu 200 g. Posiada funkcję tarowania, kalibracji oraz liczenia ilości wagowo. Ta ostatnia funkcja polega na położeniu na szalce odliczonej ilości jednakowego asortymentu (np. 20 szt.), uruchomienia przyciskami trybu liczenia i wprowadzenie klawiszami ilości ułożonej na szalce (np. "20") i potwierdzenia; teraz dowolna ilość położonego na wadze asortymentu zostanie przeliczona i na wyświetlaczu wagi pojawi się ilość sztuk. Waga zasilana 2 bateriami AAA (1,5V) z funkcją automatycznego wyłączania po 30 sekundach "bezruchu" (oszczędzanie baterii). Wymiary: 11,5 x 6 cm.</t>
  </si>
  <si>
    <t>Waga elektroniczna, dydaktyczna (C) 0,1 g/max 500 g</t>
  </si>
  <si>
    <t xml:space="preserve">Precyzyjna waga laboratoryjna, elektroniczna, przeznaczona szczególnie do celów dydaktycznych. Posiada funkcję tarowania. Zasilana bateryjnie (1 x 9V lub 2 x 1,5V) z funkcją automatycznego wyłączania po 3 minutach "bezruchu" (oszczędzanie baterii). Zasilanie z sieci 230V możliwe po dokupieniu opcjonalnego zasilacza. Średnica płyty ważącej 150 mm. Wymiary wagi: 170 x 240 x 39 mm. Ciężar samej wagi: ok. 0,6 kg. Wysokość cyfr na wyświetlaczu LCD: 15 mm. Parametry: 0,1 g / max. 500 g.
Producent: niemiecka firma KERN (produkuje specjalistyczne, wysokiej jakości wagi dla różnych branż od 170 lat).
</t>
  </si>
  <si>
    <t>Zasilacz demonstracyjny – w. rozszerzona (A), cyfrowy</t>
  </si>
  <si>
    <t>NOWA unowocześniona WERSJA! Wysokiej niezawodności zasilacz prądu stałego DC z płynną regulacją napięcia wyjściowego. Wyposażony w diodę LED sygnalizującą pracę urządzenia oraz DUŻE wyświetlacze ciekłokrystaliczne (16 mm) wskazujące wartość napięcia wyjściowego (V) oraz wartość prądu obciążenia (A). Posiada także regulację napięcia wyjściowego oraz regulację prądu obciążenia.
Z zabezpieczeniem przeciwzwarciowym i przeciwprzeciążeniowym. Nowoczesne wzornictwo. Napięcie wejściowe: 115/230 V AC, 50-60 Hz (przełącznik zewnętrzny); zakres regulacji napięcia wyjściowego: 0-15 V  DC; zakres regulacji prądu obciążenia: 0-3 A  DC; zabezpieczenie prądowe: 3 A. Moc wyjściowa: 45 W. Wymiary: 9,5x16x22,5 cm; waga: 2 kg.</t>
  </si>
  <si>
    <t>Okulary ochronne przeciwodpryskowe bezbarwne klasa S</t>
  </si>
  <si>
    <t xml:space="preserve">Przezroczyste soczewki z poliwęglanu chronią przed odpryskami oraz rozbryzgami powstającymi podczas szlifowania, wiercenia, cięcia, koszenia, dłutowania, itp.. Regulowane zauszniki ustawienie kątowe i wzdłużne. Przeznaczone do indywidualnej ochrony oczu przed zagrożeniami mechanicznymi. Chronią przed uderzeniem cząsteczek o masie 43g z prędkością 5,1 m/s. Klasa odporności - S. Okulary posiadają deklarację CE oraz są w drugiej kategorii środków ochrony indywidualnej. EN 166 - norma stosowana jest dla wszystkich typów ochron indywidualnych oczu, używanych do ochrony przed zagrożeniami, spotykanymi w przemyśle, laboratoriach itp. Norma nie ma zastosowania w wypadku istnienia specyficznych norm pod warunkiem, że normy te odwołują się do tej normy. Ochrony oczu wyposażone w szkła korekcyjne nie są wyłączone z zakresu stosowania. Norma definiuje szereg parametrów określających możliwość zastosowania filtrów i oprawek.
S - podwyższona wytrzymałość mechaniczna chroniąca przed uderzeniem. Kategoria II - Produkty należące do tej kategorii stosowane są do ochrony w warunkach, gdzie poziom ryzyka nie został sklasyfikowany, jako niski lub wysoki
</t>
  </si>
  <si>
    <t>Obecna wartość twojego Laboratorium</t>
  </si>
  <si>
    <t>Zestaw modeli – energie odnawialne (4+2)</t>
  </si>
  <si>
    <t>Teleskop 50/700 (refraktor) ze statywem, filtrami, mapą Księżyca i nieba</t>
  </si>
  <si>
    <t>Teleskop 70/800 ze statywem i adapterem smartfona AZ</t>
  </si>
  <si>
    <t>Teleskop 114/500 ze statywem i adapterem smartfona AZ</t>
  </si>
  <si>
    <t>Blenda fotograficzna</t>
  </si>
  <si>
    <t>Zestaw blend 60x90 cm 5w1 (5in1) to rozwiązanie przygotowane z myślą o osobach potrzebujących szybkiego w użyciu systemu oświetlenia.
 Sprawdzi się zarówno w terenie, jak i domowym studio. Dzięki niemu w szybki sposób wykorzystasz zastane w terenie lub studio światło (słoneczne lub światło ciągłe lamp), zmienisz jego barwę oraz położenie.
 Zestaw stanowi wygodną i poręczną alternatywę dla wszystkich potrzebujących wygodnego i szybkiego rozwiązania do pracy w domowym atelier lub podczas zdjęć na zlecenie. 
DANE TECHNICZNE:
Rozmiar 60x90cm
Rozmiar po złożeniu Średnica: 30cm
Kolory Czarna / Biała / Złota / Srebrna / Dyfuzor
Zestaw zawiera:
    -Dyfuzor 60x90 cm oraz 4 powłoki (ø metalowej podstawy po złożeniu 30 cm)
   - Pokrowiec</t>
  </si>
  <si>
    <t>Mikrofon nagłowny</t>
  </si>
  <si>
    <t>Oprogramowanie do edycji, montażu i tworzenia materiałów video</t>
  </si>
  <si>
    <t>DaVinci Resolve</t>
  </si>
  <si>
    <t>Najpopularniejsze w Hollywood rozwiązanie do montażu, efektów specjalnych, ruchomych grafik, korekcji koloru i postprodukcji audio.
Jakością dorównuje Adobe Premiere Pro, w wersji podstawowej jest darmowy.</t>
  </si>
  <si>
    <t>Greenscreen z akcesoriami</t>
  </si>
  <si>
    <t>Materiałowe tło FreePower 2x3m Chroma Green pozwoli na swobodne sfotografowanie portretów lub większych przedmiotów. Tła w kolorach Chroma Green świetnie sprawdzą przy realizacji nagrań wideo jako tzw. green screen.
Powierzchnia tła jest jednolita, a struktura zwarta i nie powodująca refleksów. Na jednym z boków przygotowana jest zaszewka, dedykowana do montażu tła na poprzeczce. Gramatura materiału to 133 g/m².
 Do zestawu dołączono komplet mocowań do ścianek karton-gips oraz naklejek z hakami dedykowanych do podklejania na szybach
    Wymiary: 3 x 2 m
    Kolor: zielony
    Materiał: bawełna z domieszką poliestru
    Waga: 0,8 kg
 + 
2 statywy o wysokości 0,7 - 2,2 m
Poprzeczkę szerokości 2,95 cm 
2 klipsy uniwersalne 
Zestaw zawiera:
    2 statywy o wysokości 0,7 - 2,2 m
    Poprzeczka składa się z trzech segmentów umożliwiających płynną regulację długości w zakresie 125 - 305cm.
    2 klipsy uniwersalne</t>
  </si>
  <si>
    <t xml:space="preserve">DNA VM - HEAD MIC to profesjonalny mikrofon nagłowny dedykowany bezprzewodowym systemom nagłośnienia z serii DNA VM (lub podobnym) i rozszerzający ich możliwości.
Mikrofon zakładany na głowę posiada wygodny, lekki i niemal niewidoczny pałąk wykonany z metalowego pręcika, który jest stosunkowo elastyczny i odpowiednio wyprofilowany.
 Sam przetwornik umieszczony został na tzw. „gęsiej szyjce”. Dzięki temu jego pozycję możemy idealnie dopasować do indywidualnych potrzeb.
 Wygodny, długi przewód pozwala na swobodę ruchów nawet wysokim osobom. W szczególności doceniają go muzycy i wokaliści, zespoły, firmy eventowe, a także DJ-e.
Specyfikacja techniczna:
Pałąk: lekki, cienki, metalowy
Uchwyt mikrofonowy: elastyczny (tzw. „gęsia szyjka”)
Długość przewodu: 95 cm
Typ złącza: mini XLR
Waga: ~0,1 kg
</t>
  </si>
  <si>
    <t>Konsola/ mikser dżwięku z  akcesoriami</t>
  </si>
  <si>
    <t xml:space="preserve">YAMAHA - łatwa obsługa i solidne wykonanie to tylko niektóre z zalet tego sprzętu. Mikser sprawdzi się zarówno w domowym studio nagraniowym, jak i podczas występów na żywo. Został on dodatkowo wyposażony w procesor efektów. 
CECHY PRODUKTU:
-6-kanałowa konsola mikserska
-Maksymalnie 2 wejścia mikrofonowe / 6 liniowych (2 mono + 2 stereo)
-1 szyna stereo bus
-Przedwzmacniacze mikrofonowe "D-PRE" z odwróconymi układami Darlingtona
-Efekty najwyższej klasy: SPX z 6 programami
-Symetryczne wyjścia XLR
-Przełącznik PAD na wejścia mono
</t>
  </si>
  <si>
    <t>Dyktafon</t>
  </si>
  <si>
    <t xml:space="preserve">Philips DVT2000
Dyktafon umożliwia nagrywanie w formacie Stereo MP3 – popularnym formacie dźwięku dla użytkowników indywidualnych oraz standardowym formacie kodowania w celu przenoszenia i odtwarzania nagrań.
Niemal nieograniczona pojemność nagrywania dzięki gniazdu karty pamięci microSD, które obsługuje karty do 32 GB.
Wystarczy podłączyć dyktafon do komputera i odtworzyć pliki – w systemach Windows i Mac OS.
Dzięki wbudowanej pamięci o pojemności 4 GB dyktafon może zarejestrować wiele dni ciągłych nagrań.
Baterie w nowym dyktafonie umożliwiają wiele godzin nagrań (do 38 h).
</t>
  </si>
  <si>
    <t>Słuchawki studyjne</t>
  </si>
  <si>
    <t>ISK HP-580 to słuchawki monitorowe oferujące czysty, naturalny i pełen detali dźwięk. Półotwarta budowa gwarantuje obszerną scenę muzyczną. Dzięki 50mm przetwornikom basy są wyraziste, a niska impedancja umożliwia korzystanie ze słuchawek z dowolnym źródłem dźwięku.
Dane techniczne:
    Typ: półotwarte
    Średnica przetwornika: 50mm
    Impedancja: 32Ohm
    Czułość: 95dB +/- 3dB
    Zakres częstotliwości przenoszenia: 15Hz-25kHz
    Moc maksymalna: 1200mW
    Długość kabla: ok. 3m
    Wtyk: konwertowalny 3,5/6,3mm
    waga słuchawek: ok. 281g (z kablem)
    Gwarancja: 24 miesiące</t>
  </si>
  <si>
    <t>Zestaw 10 paneli akustycznych 
Wymiary ustroju akustycznego:
50x50 cm od rogu do rogu
45x45 cm od boku do boku
Grubość 3cm
Powierzchnia 0,17m2
1 m2 = 6 sztuk paneli
Pianka wysokiej jakości - nie pyli się !</t>
  </si>
  <si>
    <t>Nagłośnienie</t>
  </si>
  <si>
    <t>Instrukcje BHP</t>
  </si>
  <si>
    <t>Czujnik Dymu</t>
  </si>
  <si>
    <t>Gaśnica</t>
  </si>
  <si>
    <t>Apteczka</t>
  </si>
  <si>
    <r>
      <t xml:space="preserve">
Oferta - zgodnie z zatwierdzonym katalogiem MEN - jest podzielona jest na elementy </t>
    </r>
    <r>
      <rPr>
        <b/>
        <sz val="12"/>
        <rFont val="Calibri"/>
        <family val="2"/>
        <charset val="238"/>
      </rPr>
      <t>wyposażenia podstawowego</t>
    </r>
    <r>
      <rPr>
        <sz val="12"/>
        <rFont val="Calibri"/>
        <family val="2"/>
        <charset val="238"/>
      </rPr>
      <t xml:space="preserve"> 
(które szkoły będą musiały albo zakupić w ramach otrzymanego wsparcia albo zapewnić uprzednio w inny sposób) 
oraz elementy </t>
    </r>
    <r>
      <rPr>
        <b/>
        <sz val="12"/>
        <rFont val="Calibri"/>
        <family val="2"/>
        <charset val="238"/>
      </rPr>
      <t>wyposażenia dodatkowego</t>
    </r>
    <r>
      <rPr>
        <sz val="12"/>
        <rFont val="Calibri"/>
        <family val="2"/>
        <charset val="238"/>
      </rPr>
      <t xml:space="preserve"> (wybierane i zamawiane zgodnie z indywidualnymi potrzebami szkoły). 
Obecnie w skład wyposażenia podstawowego wchodzą:
</t>
    </r>
    <r>
      <rPr>
        <sz val="10"/>
        <rFont val="Calibri"/>
        <family val="2"/>
        <charset val="238"/>
      </rPr>
      <t>•    Drukarki 3D z akcesoriami (w tym aplikacjami, slicerami etc.)
•    Mikrokontrolery z sensorami, wzmacniaczami, płytkami prototypowymi i innymi akcesoriami
•    Sprzęt do nagrań dla nauki prezentacji swoich osiągnięć (kamery, mikrofony, oświetlenie etc.)
•    Stacje lutownicze (do mikrokontrolerów).</t>
    </r>
    <r>
      <rPr>
        <sz val="12"/>
        <rFont val="Calibri"/>
        <family val="2"/>
        <charset val="238"/>
      </rPr>
      <t xml:space="preserve">
</t>
    </r>
    <r>
      <rPr>
        <i/>
        <sz val="10"/>
        <rFont val="Calibri"/>
        <family val="2"/>
        <charset val="238"/>
      </rPr>
      <t xml:space="preserve">MEN: "Chcemy aby to wyposażenie trafiło do każdej szkoły podstawowej w Polsce i było dostępne dla uczniów na każdym przedmiocie, ale też na zajęciach pozalekcyjnych (np. kółkach zainteresowań). Celem jest wsparcie procesu dydaktycznego i uczynienie go bardziej interdyscyplinarnym i innowacyjnym. 
Dlatego sprzęt ten znajdzie się obowiązkowo na wyposażeniu każdej szkoły podstawowej w Polsce od 1 września 2022 roku."
</t>
    </r>
    <r>
      <rPr>
        <sz val="12"/>
        <rFont val="Calibri"/>
        <family val="2"/>
        <charset val="238"/>
      </rPr>
      <t xml:space="preserve">
            *ILOŚCI SZTUK:  Możliwość zamówienia pojedycznych sztuk lub więcej (dotyczy także wyposażenia dodatkowego)
</t>
    </r>
  </si>
  <si>
    <t>Zestaw narzędzi i materiałów eksploatacyjnych wykorzystywanych do obróbki metalu. W skład wchodzą: akumulatorowa wiertarko - wkrętarka z woma bateriami i ładowarką, szlifierka stołowa z akcesoriami, imadło ślusarskie z kowadłem, piła ramowa, suwmiarka, młotek ślusarski, szczypce uniwersalne (kombinerki), szczypce precyzyjne, zestaw wkrętaków (śrubokrętów), zestaw pilników ślusarskich (zdzieraki), miernik uniwersalny (multimetr), nożyce do blachy, przymiar stalowy, cyrkiel ślusarski traserski na ołówek, rysik traserski prosty, nóż do cięcia (ostrze chowane), kowadełko, szczotka druciana, skrzynka narzędziowa, punktaki do metalu, kątomierz, bity do wkrętarki akumulatorowej, komplet pilników iglaków, waga spożywcza, zwierciadła, papier ścierny kpl. 5szt. o różnej gradacji, pęseta, komplet 12 szklanych lup z rączką, kpl. różnych śrub, kpl. rożnych nakrętek, Papier do rysunku technicznego, tarcza do szlifierki</t>
  </si>
  <si>
    <t>Narzędzia i materiały - pakiet 1 - Drewno</t>
  </si>
  <si>
    <t>Zestaw narzędzi i materiałów eksploatacyjnych wykorzystywanych do obróbki drewna. W skład wchodzą: bezprzewodowy pistolet do klejenia na gorąco z ładowarką, Imadło, zestaw wkrętaków (śrubokrętów), zestaw tarników do drewna (zdzieraki), kątownik stolarski, skrzynka narzędziowa, obcęgi, wypalarka do drewna (pirograf) z grotami, strug do drewna, młotek drewniany, młotek gumowy, taker, kątomierz, wyrzynarka stołowa włosowa do drewna ze zintegrowanym system nadmuchu, lampą, bezstopniową regulacją prędkości, piła ramowa kątowa ukośnica do drewna, skrzynka uciosowa, laminarka, papier ścierny kpl. 5szt. o różnej gradacji, klej, kpl. wkładów klejowych do pistoletu, pęseta, zestaw gwoździ, kpl. wkrętów, zestaw zszywek (do takera), ołówek stolarski, papier do rysunku technicznego, zestaw 5szt pędzli, zestaw dłut, drewno, taśma malarska</t>
  </si>
  <si>
    <t>Zestaw narzędzi i przyrządów do elektroniki. W skład wchodzą: zestaw wkrętaków (śrubokrętów) z magnetycznymi końcówkami i rękojeściami pokrytymi elastycznym materiałem izolacyjnym, miernik uniwersalny (multimetr), ściągacz do izolacji, szczypce obcinaczki, tester tranzystorów, miernik z termoparą, oscyloskop, zaciskarka do kabli, zasilacz demonstracyjny – w. rozszerzona (A), cyfrowy, pęseta, kpl. rurek termokurczliwych, kpl. przewodów elektrycznych, odsysacz cyny, pasta lutownicza, drut lutowniczy, papier do rysunku technicznego, szybkozłączki</t>
  </si>
  <si>
    <t>Stacja pogodowa do pomiaru warunków atmosferycznych w jej bezpośrednim otoczeniu oraz współpracująca z zewnętrznym czujnikiem do pomiaru prędkości wiatru, temperatury i wilgotności. Dane są uaktualniane na bieżąco i wyświetlane na kolorowym ekranie stacji, a przekazywane zdalnie za pomocą sygnału radiowego DCF-77 (433 MHz) i zasięgu ok. 80 metrów. W centralnym punkcie ekranu znajduje się animowana grafika mini turbiny wiatrowej, która obraca się w zależności od prędkości wiatru na zewnątrz. Na stacji można ustawiać limity alarmowe, zobaczyć najwyższe i najniższe wartości, obliczyć punkt rosy oraz sprawdzić odczuwalną temperaturę</t>
  </si>
  <si>
    <t>Pog000069</t>
  </si>
  <si>
    <t>Blat drewniany ze sklejki, wymiar 1000x600 mm, regulacja wysokości 71 i 76 cm</t>
  </si>
  <si>
    <t>Stół warsztatowy/montażowy/stolarski</t>
  </si>
  <si>
    <t>Blat drewniany ze sklejki, wymiar 1500x600 mm, regulacja wysokości 71 i 76 cm"</t>
  </si>
  <si>
    <t>Imadło szlifierskie</t>
  </si>
  <si>
    <t>Imadło stolarskie</t>
  </si>
  <si>
    <t>Wysuwane potrójne gniazdo elektryczne</t>
  </si>
  <si>
    <t>Zestaw szaf Mazur MAXI do pracowni, laboratorium lub warsztatu szkolnego dł. 3,2 m, wymiar pojedynczej szafy (WxSxG) 1850x800x500 mm</t>
  </si>
  <si>
    <t>Stolik meblowy z szafką i pojemnikami na drukarkę 3D na nóżkach, wymiar (WxSxG) 1820x1045x570 mm</t>
  </si>
  <si>
    <t>Stolik meblowy z szafką i pojemnikami na drukarkę 3D na kółkach, wymiar (WxSxG) 1800x1045x570 mm</t>
  </si>
  <si>
    <t>Biurko do pracowni szkolnej Marek CDF</t>
  </si>
  <si>
    <t>Skrzynka narzędz Ergo Basic 27``</t>
  </si>
  <si>
    <t>Szafa gablota z witryną Kujawiak 3, wymiar (WxSxG) 1850x900x400 mm</t>
  </si>
  <si>
    <t>Zestaw warsztatowy I</t>
  </si>
  <si>
    <t>Zesatw:
- Stół warsztatowy/montażowy/
stolarski. Blat drewniany ze sklejki, wymiar 1500x600 mm, regulacja wysokości 71 i 76 cm
- Nakładka/nadbudowa/tylna ścianka do stołu
- Panel na narzędzia z kpl. uchwytów</t>
  </si>
  <si>
    <t>Zestaw:
- Stół warsztatowy/montażowy/
stolarski. Blat drewniany ze sklejki, wymiar 1000x600 mm, regulacja wysokości 71 i 76 cm
- Nakładka/nadbudowa/tylna ścianka do stołu
- Panel na narzędzia z kpl. uchwytów</t>
  </si>
  <si>
    <t>Zestaw warsztatowy II</t>
  </si>
  <si>
    <t>Stół warsztatowy blat ze sklejki wymiar 1300x800 mm, wysokość 910 mm z półką</t>
  </si>
  <si>
    <t>Stół warsztatowy blat ze sklejki 
wymiar 1300x800 mm, wysokość 910 mm 
Półka ze sklejki o gr. 18 mm, lakierowana
(bez dodatkowych akcesoriów)</t>
  </si>
  <si>
    <t>Stół warsztatowy blat płyta SWISS CDF wymiar 1300x800 mm, wysokość 910 mm z półką</t>
  </si>
  <si>
    <t>Stół warsztatowy blat płyta SWISS CDF
wymiar 1300x800 mm, wysokość 910 mm 
Półka z płyty Swiss CDF o gr. 12 mm
(bez dodatkowych akcesoriów)</t>
  </si>
  <si>
    <t>Stół warsztatowy/montażowy/stolarski + Nakładka/nadbudowa/tylna ścianka do stołu</t>
  </si>
  <si>
    <t>Stół warsztatowy/montażowy/stolarski +Nakładka/nadbudowa/tylna ścianka do stołu</t>
  </si>
  <si>
    <t>Zestaw szaf Mazur MAXI do pracowni</t>
  </si>
  <si>
    <t>Szafa na narzędzia</t>
  </si>
  <si>
    <t>Taboret do pracowni, warsztatu lub laboratorium</t>
  </si>
  <si>
    <t>Taboret / fotel obrotowy</t>
  </si>
  <si>
    <t>Stolik meblowy</t>
  </si>
  <si>
    <t>Krzesło GAWEŁ U od Nr 3 do Nr 6 z regulowanycm podnóżkiem w zakresie 3-5</t>
  </si>
  <si>
    <t>Ławka do pracowni szkolnej ALAN CDF 1-osobowa, nr 2,3,4,5,6</t>
  </si>
  <si>
    <t>Ławka do pracowni szkolnej ALAN CDF 1-osobowa, z regulacją wys. 2-4, 4-6</t>
  </si>
  <si>
    <t>Ławka do pracowni szkolnej ALAN CDF 2-osobowa, nr 2,3,4,5,6</t>
  </si>
  <si>
    <t>Ławka do pracowni szkolnej ALAN CDF 2-osobowa, z regulacją wys. 2-4, 4-6</t>
  </si>
  <si>
    <t>Tablica magnetyczna biała 120x90 cm suchościeralna w aluminiowej ramie PREMIUM EXPO + akcesoria</t>
  </si>
  <si>
    <t>Pojemnik warsztatowy</t>
  </si>
  <si>
    <t xml:space="preserve">Gablota zamykana </t>
  </si>
  <si>
    <t>Tablica ścieralne</t>
  </si>
  <si>
    <t>Klocki do samodzielnej konstrukcji z akcesoriami</t>
  </si>
  <si>
    <t xml:space="preserve">Fizyka w Walizce 5: Elektryczność cz.1 </t>
  </si>
  <si>
    <t>Zestaw Elektryczność cz. 1 z serii Fizyka w Walizce umożliwiający przeprowadzenie kilkunastu doświadczeń z zakresu elektryczności zgodnie z dołączonymi kartami pracy zawartymi w dołączonej instrukcji. Zestaw umożliwia szybkie i łatwe montowanie obwodów przez zastosowanie płyty montażowej układów elektrycznych i elementów dołączonych do zestawu. Wszystkie elementy w zestawie są umieszczone w aluminiowej walizce wyściełanej gąbką.
ZESTAW WSPÓŁPRACUJE Z CZUJNIKAMI NEULOG.
Doświadczenia (karty pracy):
    Prosty obwód elektryczny z przełącznikami.
    Korzystanie z woltomierza.
    Dzielnik napięcia.
    Korzystanie z amperomierza.
    Potencjometr jako rezystor nastawny.
    Prawo Ohma i metoda woltametryczna.
    Opór w obwodzie szeregowym.
    Opór w obwodzie równoległym
    Pierwsze prawo Kirchhoffa.
    Drugie prawo Kirchhoffa.
    Pojemność elektryczna w obwodzie szeregowym.
    Pojemność elektryczna w obwodzie równoległym.
    Obwód RC - ładowanie kondensatora przez rezystor.
    Obwód RC - rozładowanie kondensatora przez rezystor.
    Pole magnetyczne wokół przewodnika.</t>
  </si>
  <si>
    <t>Zestaw konstrukcyjny z różnych dziedzin z akcesoriami</t>
  </si>
  <si>
    <t>Kodowany robot: Botley, aktywny zestaw 77 elementów</t>
  </si>
  <si>
    <t>Robot Botley to 77-elementówy zestaw, który w łatwy i przyjazny sposób wprowadza w świat kodowania. Z pomocą Botley'a dziecko może stopniowo nabywać umiejętności programowania od najprostszych poleceń po zaawansowane pętle i ścieżki. Robot uczy podstaw kodowania poprzez aktywną zabawę, przez co w naturalny sposób dziecko ćwiczy strategiczne myślenie oraz doskonali umiejętności rozwiązywania problemów. Zestaw zawiera: • 1 robot Botley • 1 pilot do zdalnego programowania • nakładkę z rękami robota • 40 kart kodujących • 6 dwustronnych tablic-puzzli • 28 przeszkód i akcesorii</t>
  </si>
  <si>
    <t>Kodowany robot: Botley 2.0, aktywny zestaw 78 elementów</t>
  </si>
  <si>
    <t>Robot Botley 2.0 to 78-elementówy zestaw, który w łatwy i przyjazny sposób wprowadza w świat kodowania. Z pomocą Botley'a dziecko może stopniowo nabywać umiejętności programowania od najprostszych poleceń po zaawansowane pętle i ścieżki. Robot uczy podstaw kodowania poprzez aktywną zabawę, przez co w naturalny sposób dziecko ćwiczy strategiczne myślenie oraz doskonali umiejętności rozwiązywania problemów. Robot Botley 2.0 po zaprogramowaniu może odtwarzać muzykę, stworzyć pokaz świetlny, zamienić się w pociąg, radiowóz lub ducha.
Zestaw zawiera: • 1 robot Botley świecący w ciemności • 1 pilot do zdalnego programowania • 2 nakładki z rękami robota • 40 kart kodujących • 6 dwustronnych tablic-puzzli • 28 przeszkód i akcesorii</t>
  </si>
  <si>
    <t>Akcesoria dodatkowe do robota Botley (40 elementów)</t>
  </si>
  <si>
    <t>Zestaw 40 dodatkowych elementów-przeszkód do Robota Botley'a, dzięki którym można stworzyć 9 kolejnych wyzwań do pokonania takich jak np. efekt domina, spadające się piłeczki, a także zaprojektować nowe własne tory przeszkód. Elementy rozszerzenia urozmaicają naukę kodowania, a także wprowadzają w praktyczny sposób podstawowe pojęcia fizyczne związane z ruchem i siłą.</t>
  </si>
  <si>
    <t>Zestaw różnych przyrządów do mierzenia</t>
  </si>
  <si>
    <t>Zestaw edukacyjny przyrządów do mierzenia i dokonywania pomiarów różnych wielkości: głębokościomierz, mikrometr, kątomierz, linijka, taśma miernicza (metr krawiecki), suwmiarka, szablon do pomiarów średnic drutu (przymiar do drutu), cylinder miarowy. Dodatkowo w zestawie znajdują się obiekty do mierzenia : kwadrat aluminiowy, 2 druty aluminiowe, różnej średnicy, 2 rurki aluminiowe, różnej średnicy cylinder plastikowy, fiolka plastikowa zamykana, walec z pleksiglasu, tuleja (pierścień) stalowa.
Cały zestaw umieszczony jest w drewnianej skrzyneczce z wysuwaną pokrywą, a elementy zestawy w dedykowanej sztywnej piance z otworami dostosowanymi do elementów zestawu.</t>
  </si>
  <si>
    <t>Komplet 15 szklanych lup z rączką w piance</t>
  </si>
  <si>
    <t>Komplet 15 tradycyjnych, szklanych lup z rączką: ⌀ 60 mm – 5 szt., ⌀ 75 mm – 5 szt., ⌀ 100 mm – 5 szt, umieszczonych w wygodnym do przechowywania pudełku wypełnionym pianką.</t>
  </si>
  <si>
    <t>Kpl. 24 kolorowych lup kloszowych 5x/50mm LED</t>
  </si>
  <si>
    <t>Lupa wysuwana 10x/25mm, 20x/30x, LED+UV</t>
  </si>
  <si>
    <t>Lupa z 3 powiększeniami: 10x, 20x i 30x oraz podświetleniem LED i UV (ultrafiolet). Średnica soczewki o powiększeniu 10x wynosi 25 mm.
Wbudowane podświetlenie LED i UV zasilane bateryjnie (3 baterie guzikowe dołączone). Całość umieszczona w bezpiecznej poręcznej obudowie zapobiegającej stłuczeniu i zarysowaniu. Wysunięcie szkieł powiększających z podświetleniami powoduje zapalenie się pierwszego światła, pozostałe dwa można włączych przełącznikiem na wysuniętej części.
Przez soczewki widać obraz jak pod mikroskopem (odwrócony), stąd najbardziej zalecanym przeznaczeniem są obserwacje przyrodnicze (różne powiększenia lup i podświetlenia). Bardzo przydatny i poręczny przyrząd optyczny.</t>
  </si>
  <si>
    <t>Eksperymenty uczn.FIZYKA, kpl. 7 P-Box</t>
  </si>
  <si>
    <t>Miernik uniwersalny, podstawowy DCV-ACV-DCA-Ohm</t>
  </si>
  <si>
    <t>Miernik Rabel MIE-RB-30B</t>
  </si>
  <si>
    <t xml:space="preserve">Napięcie DC: 1000 V
Napięcie AC: 750 V
Natężenie prądu DC: 10 A
Rezystancja: 2 MOhm
Test baterii, test diod
Test tranzystorów hFE
Sprawdzanie ciągłości obwodu </t>
  </si>
  <si>
    <t>ZAKRESY POMIAROWE
Napięcie stałe DC: 200 mV/2 V/20 V/200 V/1000 V; ±(1,5%+5)
Napięcie zmienne AC: 200 V/750 V; ±(2%+10)
Natężenie prądu stałego DC: 2000 µA/20 mA/200 mA/10 A; ±(2%+10)
Rezystancja: 200 Ohm/2000 Ohm/20 kOhm/200 kOhm/2 MOhm; ±(2%+10)
Pomiar hFE tranzystorów
Akustyczny tester ciągłości
Test diod
Funkcja generatora
Ręczna zmiana zakresów pomiarowych
Wskaźnik niskiego poziomu baterii
Zasilanie: bateria 9 V (6F22)
Wyświetlacz: 16 x 48 mm
Akcesoria: bateria, przewody pomiarowe, płyta CD</t>
  </si>
  <si>
    <t>Zestaw preparacyjny - zaawans. (Z)</t>
  </si>
  <si>
    <t>Zestaw 8-elementowy, metalowy. Zawiera nożyce (2 szt.), skalpel (2 rodzaje), pęsetę (2 rodzaje), igłę prostą i zakrzywioną. Całość w zamykanym etui typu piórnik.</t>
  </si>
  <si>
    <t>Zestaw 25 preparatów mikroskopowych: Biologia przekrojowo</t>
  </si>
  <si>
    <t>• Organizm jednokomórkowy • Pantofelek (Paramecium) • Stułbia (Hydra) • Rozwielitka (Daphnia) • Dżdżownica (Lumbricus), p.pp. • Mucha domowa, aparat gębowy • Pszczoła miodna, aparat gębowy • Pszczoła miodna, odnóże tylne • Nabłonek płaski • Mięsień szkieletowy, p.pp. • Rozmaz krwi ludzkiej • Rozmaz krwi żaby • Płuco, przekrój • Tętnica i żyła • Skóra ludzka, przekrój mieszka włosowego • Bakterie – 3 różne (rozmaz) • Skrętnica (Spirogyra), koniugacja • Toczek (Volvox) • Mech • Cebula, mitoza • Korzenie rośliny jedno- idwuliściennej • Łodygi rośliny jedno- i dwuliściennej • Lipa (Tilia), łodyga jednoroczna • Lipa (Tilia), łodyga trzyletnia • Liście rośliny jedno- i dwuliściennej</t>
  </si>
  <si>
    <t>Kolekcja skał - wprowadzająca to pomoc dydaktyczna prezentująca 3 podstawowe grupy skał, tj. skały magmowe, osadowe oraz przeobrażone. Zestaw zawiera łącznie 16 okazów - 15 fragmentów skał (po pięć z każdej grupy) oraz 1 okaz minerału - kwarcu (najpopularniejszy minerał na Ziemi i składnik wielu skał). Okazy umieszczone są w pudełku w piance z gniazdami, a do kolekcji dołączony jest spis skał oraz lupa kloszowa do studiowania okazów.
Okazy zawarte w kolekcji:
1. FYLLIS 2. ANTRACYT 3. MARMUR 4. ŁUPEK 5. KWARCYT    6. BAZALT 7. GRANIT PORFIROWY 8. OBSYDIAN  9. PUMEKS 10. SCORIA    11. WAPIEŃ 12. PIASKOWIEC 13. BREKCJA 14. ŁUPEK ILASTY ARGILOWY 15. TUF   16. KWARC (MAKROKRYSTALICZNY)</t>
  </si>
  <si>
    <t>Kolekcja skał, wprowadzająca (J)</t>
  </si>
  <si>
    <t>Pęseta metalowa</t>
  </si>
  <si>
    <t>Wykonana ze stali nierdzewnej. Długość 12,5 cm.</t>
  </si>
  <si>
    <t>Plansze z akcesoriami</t>
  </si>
  <si>
    <t>Narzędzia i materiały - pakiet 2 - Metal</t>
  </si>
  <si>
    <t>Narzędzia i materiały - pakiet 3 - Elektronika</t>
  </si>
  <si>
    <t>Fartuch ochronny, biały</t>
  </si>
  <si>
    <t>Fartuchy z białego płótna (100% bawełna) z długimi rękawami, trzema kieszeniami oraz zapinane na guziki.
Dostępne rozmiary:
Rozmiar..........Wzrost.........Obwód klatki piersiowej
XS.................150-152............................88
S....................152-158...........................92
M....................158-164...........................96
L.....................164-170.........................104
XL...................170-176.........................112                                                                
XXL.................176-182.........................120</t>
  </si>
  <si>
    <t>Gaśnica 2 KG</t>
  </si>
  <si>
    <t>WYPOSAŻENIE STANOWISK</t>
  </si>
  <si>
    <t>NARZĘDZIA</t>
  </si>
  <si>
    <t xml:space="preserve">          wyposażenie stanowisk do pracy narzędziowej/technicznej</t>
  </si>
  <si>
    <t xml:space="preserve">                                    narzędzia do obróbki drewna i metalu</t>
  </si>
  <si>
    <t>MATERIAŁY EKSPLOATACYJNE części zamienne oraz wyposażenie drobne i materiały eksploatacyjne</t>
  </si>
  <si>
    <t>ROBOTYKA</t>
  </si>
  <si>
    <t>specjalistyczne urządzenia i narzędzia, materiały edukacyjne oraz oprogramowanie, w tym z zakresu robotyki i mikroelektroniki</t>
  </si>
  <si>
    <t>Robotyka / Mikroskopy / Teleskopy</t>
  </si>
  <si>
    <t>AUDIO-WIDEO</t>
  </si>
  <si>
    <t xml:space="preserve">    sprzęt do nagrywania, rejestrowania i obróbki obrazu i dźwięku</t>
  </si>
  <si>
    <t>Panele akustyczne kpl. 10</t>
  </si>
  <si>
    <t>BHP</t>
  </si>
  <si>
    <t xml:space="preserve">                                  środki ochrony indywidualnej</t>
  </si>
  <si>
    <t>Gogle przeciwodpryskowe, wentylowane okulary ochronne</t>
  </si>
  <si>
    <t>Apteczka, której zawartość umieszczona jest w pomarańczowej oznaczonej walizce z tworzywa ABS. Dołączony stelaż mocujący umożliwia jej stabilne zawieszenie na ścianie. Wymiary: 330 x 235 x 125 mm.
Skład apteczki:
- 1 szt. Kompres zimny
- 2 szt. Kompres na oko
- 3 szt. Kompres 10x10 a2
- 2 szt. Opaska elastyczna 4 m x 6 cm
- 2 szt. Opaska elastyczna 4 m x 8 cm
- 1 kpl. Plaster 10 x 6cm (8 szt.)
- 1 kpl. Plaster ( 14 szt.)
- 1 szt. Plaster 5m x 2,5 cm
- 3 szt. Opatrunek indywidualny M sterylny
- 1 szt. Opatrunek indywidualny G sterylny
- 1 szt. Opatrunek indywidualny K sterylny
- 1szt. Chusta opatrunkowa 60 x 80
- 2 szt. Chusta trójkątna
- 1 kpl. Chusta z fliseliny (5 szt.)
- 1 szt. Koc ratunkowy 160 x 210 cm
- 1 szt. Nożyczki 19cm
- 4 szt. Rękawice latex
- 6 szt. Chusteczka dezynfekująca
- 1 szt. Ustnik do sztucznego oddychania
- 1 szt. Instrukcja udzielania Pierwszej Pomocy wraz z wykazem telefonów alarmowych</t>
  </si>
  <si>
    <t>Mikroskop wraz z akcesoriami</t>
  </si>
  <si>
    <t>Teleskop z akcesoriami</t>
  </si>
  <si>
    <t>POMOCE PROJEKTOWE</t>
  </si>
  <si>
    <t>Zestaw modelarski wraz z akcesoriami</t>
  </si>
  <si>
    <t>Rękawice ochronne wykonane z poliestru, powlekane latexem:
- zakończone ściągaczem,
- powleczenie o chropowatej strukturze zapewnia doskonałą chwytność, nie powodując usztywnienia rękawicy,
- odporne na ścieranie i rozdarcie,
- rozciągliwe i wytrzymałe, mimo iż są cienkie,
- elastyczne, dzięki czemu świetnie dopasowują się do dłoni,
- nie kurczą się w kontakcie z wodą oraz zapewniają doskonałą manualność przy ograniczeniu ślizgania się trzymanego przedmiotu,
- stosowane jako zamiennik dla rękawic RNYLA,
- zgodne z normami EN388 (przykładowe poziomy odporności: 2 1 2 1) i EN420.
Kolory wysyłane losowo</t>
  </si>
  <si>
    <t>Rękawice ochronne zgodne z normami EN388</t>
  </si>
  <si>
    <t>Zmiotka z szufelką</t>
  </si>
  <si>
    <t>W skład każdego zestawu wchodzą 4 kosze do segregacji odpadów, plansza ścienna „Jak prawidłowo segregować odpady” oraz 4 nalepki z symbolami grup odpadów, 4 puste nalepki (umożliwiają samodzielne umieszczenie symboli, np. odpadów zbieranych lokalnie) i kartoniki z rycinami różnych odpadów. Nalepki na koszach można umieszczać po jego obu stronach zwiększając ilość grup zbieranych odpadów poprzez odwracanie koszy w trakcie ćwiczeń. Zestaw pozwala na teoretyczne omówienie (plansza) zagadnień związanych z tematyką odpadów – celowością ich segregacji, zbiórką oraz recyklingiem, a także praktyczne przećwiczenie prawidłowej segregacji odpadów (kosze, nalepki, kartoniki). Zestaw aktywizuje całą klasę lub grupę, a dzięki dodatkowym elementom umożliwia nauczycielowi szybkie i łatwe sprawdzenie, która grupa najlepiej posegregowała przydzielone odpady a z czym grupy miały problem.</t>
  </si>
  <si>
    <t>Segregacja odpadów – aktywny zestaw klasowy</t>
  </si>
  <si>
    <t>Plansza: Bakterie z pisakiem suchościeralnym i zestawem preparatów</t>
  </si>
  <si>
    <t xml:space="preserve"> Bakterie – 10 preparatów mikroskopowych
Laseczka sienna (Bacillus subtilis); Paciorkowiec mleczny (Streptococcus lactis); Bakteria gnilna - pałeczka jelitowa: odmieniec pospolity (Proteus vulgaris); Bakteria jelitowa - pałeczka okrężnicy (Escherichia coli); Pałeczka duru rzekomego (Salmonella paratyphi) ; Pałeczka czerwona (Shigella dysenteriae) ; Gronkowiec ropotwórczy (Staphylococcus pyogenes) ; Bakterie z jamy ustnej ; Bakterie serowe;Bakterie z zaczyn
Bardzo czytelna plansza prezentująca budowę komórki bakterii – przykład komórki bezjądrowej. Dodatkowymi elementami są ilustracje 11 różnych kolonii bakterii wywołujących choroby oraz formy morfologiczne bakterii. Druga strona planszy przedstawia komórkę bakterii w formie ćwiczeniowej z możliwością uzupełniania pustych pól markerem suchościeralnym. 
Plansza laminowana dwustronnie, oprawiona w metalowe listwy z zawieszką. Wymiary: 68x100 cm.
Dodatkowo do planszy zostały dołączone dwie karty sprawdzające dla ucznia na dwa różne poziomy (łatwiejszy i trudniejszy) w formacie A4 do powielania. </t>
  </si>
  <si>
    <t>Bryły przestrzenne zestaw 2w1 ze wskaźnikiem i planszą: Pola i objętości figur przestrzennych</t>
  </si>
  <si>
    <t xml:space="preserve">Zestaw 8 brył 2w1 rozkładanych
Zestaw 8 "otwartych" brył geometrycznych (h=8 cm) wykonanych z przezroczystego plastiku: stożek, walec, sześcian, prostopadłościan, graniastosłupy prawidłowe - trójkątny i sześciokątny, ostrosłupy prawidłowe - trójkątny i czworokątny. Wszystkie bryły można napełniać płynem lub materiałem sypkim w celu porównywania objętości. Wszystkie posiadają kolorowe siatki, które wsuwa się w środek transparentnych elementów zestawu. Zestaw wielofunkcyjny prezentujący bryły jednocześnie w trzech i w dwóch wymiarach.
Plansza ścienna: Pola i objętości figur przestrzennych 70x100 cm ze wskaźnikiem </t>
  </si>
  <si>
    <t>Biodegradacja zestaw doświadczalny z pisakiem i planszą: ODPADY - jak długo się rozkładają</t>
  </si>
  <si>
    <t xml:space="preserve">SKŁAD ZESTAWU:
• Pojemniki testowe przezroczyste z zatrzaskowymi pokrywami z 2 otworami wentylacyjnymi – 3 szt. • Korki do otworów wentylacyjnych pokryw pojemników testowych – 6 szt. • Ramki transparentne U-kształtne do pojemników testowych – 3 szt. • Uchwyt do ramki transparentnej U-kształtnej – 3 szt. • Uchwyt-klips do ramki transparentnej U-kształtnej – 1 szt. • Podstawka do pojemnika testowego – 1 szt. • Klatka siatkowa do podstawki do pojemnika testowego – 1 szt. • Pęseta do przenoszenia próbek – 1 szt. • Torba biodegradowalna na zakupy – 1 szt. • Torba biodegradowalna na psie odchody – 1 szt. • Folia celulozowa – 1 szt. • Wypełniacz skrobiowy biodegradowalny – 1/2 litra • Naczynie z otrąb pszennych – 1 szt. (talerz) • Komposter – 1 szt. (50 ml) • Próbka metalu: miedzi (pasek o min. wym. 1 x 10 cm; zaokrąglone rogi) – 1 szt. • Próbka metalu: aluminium (pasek o min. wym. 1 x 10 cm; zaokrąglone rogi) – 1 szt. • Próbka metalu-stopu: stal ocynkowana (pasek o min. wym. 1 x 10 cm; zaokrąglone rogi) – 1 szt. • Arkusz etykiet samoprzylepnych do opisywania próbek – 33 etykiety • Wzór karty obserwacji, do powielania i wypełniania – 1 szt. • Opakowanie-nosidło – 1 szt. 
Teraz w zestawie z planszą!
Ścienna dwustronna plansza demonstracyjna prezentująca w żywy i obrazowy sposób jak szybko, a właściwie wolno, bo nawet do kilku tysięcy lat następuje rozkład odpadów wyrzucanych do środowiska bez segregacji, a wiec z góry pozbawionych szans na recykling.
Ku przestrodze i nauce!
Na jednej stronie plansza prezentuje zdjęcia różnych rodzajów odpadów wraz sekwencjami czasowymi (tygodnie, miesiące, dziesiątki lat, setki lat, tysiące lat), w których te odpady, wyrzucone bez segregacji, ulegną biodegradacji. Przy części zdjęć umieszczone są dowcipne uwagi dotyczące skutków braku segregacji tych odpadów. Druga strona – ćwiczeniowa zawiera przykładowe zdjęcia odpadów z możliwością uzupełniania pustych pól markerem suchościeralnym.
Plansza laminowana dwustronnie, oprawiona w metalowe listwy z zawieszką. Wymiary: 68x100 cm.
Dodatkowo do planszy zostały dołączone dwie karty sprawdzające dla ucznia na dwa różne poziomy (łatwiejszy i trudniejszy) w formacie A4 do powielania. </t>
  </si>
  <si>
    <t>Plansza budowa kwiatu ze wskaźnikiem i modelem</t>
  </si>
  <si>
    <t xml:space="preserve">Plansza ścienna: Budowa kwiatu 70x100 cm i wskaźnikiem Duży, demonstracyjny model kwiatu (wysokość modelu: 37 cm) wykonany z trwałego tworzywa sztucznego. Wysokość modelu: 37 cm. </t>
  </si>
  <si>
    <t>Model DNA z oznaczonymi zasadami ze wskaźnikiem i planszą Budowa i replikacja DNA</t>
  </si>
  <si>
    <t xml:space="preserve">Plansza ścienna: Budowa i replikacja DNA 70x100 cm ze wskaźnikiem Kolorowy model helisy DNA z oznaczonymi literowo zasadami (A, G, C, T). Model po 12 par nukleotydów złożeniu można obracać wokół osi. Na podstawie. Wymiary: 13 x 13 x 40 (H) cm. </t>
  </si>
  <si>
    <t xml:space="preserve">Plansza dwustronna: Budowa komórki roślinnej/strona ćwiczeniowa, 68x100 cm, laminowana, + karty sprawdzające dla ucznia
Bardzo czytelna plansza prezentująca budowę komórki roślinnej wraz z elementami tkanek roślinnych wzbogaconych w niektórych przypadkach o ich zdjęcia spod mikroskopu biologicznego. Druga strona planszy zawiera wersję ćwiczeniową komórki roślinnej przystosowaną do pisania markerami suchościeralnymi. Plansza laminowana dwustronnie, oprawiona w metalowe listwy z zawieszką. Wymiary: 68x100 cm.
Plansza dwustronna: Budowa komórki zwierzęcej/strona ćwiczeniowa, 68x100 cm, laminowana + karty sprawdzające dla ucznia
Bardzo czytelna plansza prezentująca budowę komórki zwierzęcej wraz z elementami tkanek zwierzęcych wzbogaconych w niektórych przypadkach o ich zdjęcia spod mikroskopu biologicznego. Druga strona planszy zawiera wersję ćwiczeniową komórki zwierzęcej przystosowaną do pisania markerami suchościeralnymi. Plansza laminowana dwustronnie, oprawiona w metalowe listwy z zawieszką. Wymiary: 68x100 cm. 
Dodatkowo do plansz zostały dołączone dwie karty sprawdzające dla ucznia na dwa różne poziomy (łatwiejszy i trudniejszy) w formacie A4 do powielania oraz pisak suchościeralny.
Modele komórki roślinnej i zwierzęcej, porównawcze
Pomoc dydaktyczna składająca się z dwóch niezależnych, kolorowych modeli komórek – zwierzęcej i roślinnej, wykonanych z tworzywa sztucznego, każdy na oddzielnej podstawie. Modele umożliwiają omówienie budowy każdej z komórek oraz wskazanie różnic w budowie komórki roślinnej i zwierzęcej. Wymiary całkowite obydwu modeli: 12x12x27 cm / 20x12x26,5 cm. </t>
  </si>
  <si>
    <t>Plansze: Budowa komórki roślinnej i zwierzęcej w zestawie z modelami porównawczymi</t>
  </si>
  <si>
    <r>
      <rPr>
        <b/>
        <sz val="10"/>
        <rFont val="Calibri"/>
        <family val="2"/>
        <charset val="238"/>
      </rPr>
      <t>Obieg wody w przyrodzie, magnetyczna plansza na tablicę</t>
    </r>
    <r>
      <rPr>
        <sz val="10"/>
        <rFont val="Calibri"/>
        <family val="2"/>
        <charset val="238"/>
      </rPr>
      <t xml:space="preserve">
Zestaw 44 kolorowych elementów w 100 procentach magnetycznych, bo nadrukowanych na pełnej folii magnetycznej (a nie podklejanych fragmentami folii magnetycznej), do prezentacji na dowolnej powierzchni magnetycznej (metal, tablica szkolna, …) obiegu wody w przyrodzie. Ciekawym dodatkowym elementem zestawu jest sylwetka człowieka, na której podłużnie zaznaczono kolorem niebieskim zawartość wody w organizmie człowieka.</t>
    </r>
    <r>
      <rPr>
        <b/>
        <sz val="10"/>
        <rFont val="Calibri"/>
        <family val="2"/>
        <charset val="238"/>
      </rPr>
      <t xml:space="preserve">
Obieg wody w przyrodzie – model-symulator z lampą</t>
    </r>
    <r>
      <rPr>
        <sz val="10"/>
        <rFont val="Calibri"/>
        <family val="2"/>
        <charset val="238"/>
      </rPr>
      <t xml:space="preserve">
Model z tworzywa sztucznego, trójwymiarowy, wyobrażający fragment naturalnego ukształtowania powierzchni Ziemi, w tym wysokie góry, i prezentujący "na żywo" obieg wody w przyrodzie. Symulacji dokonuje się poprzez umieszczenie lodu pod pojemnikiem w kształcie chmury (poziom temperatur na tych wysokościach), a następnie pochylenie nad modelem lampy (np. biurowej z giętkim ramieniem) imitującym Słońce i jego energię cieplną. Obydwa te czynniki dają efekt zbliżony do tego w naturze – woda zaczyna krążyć w tym miniaturowym środowisku, pada deszcz z chmury, tworzą się potoki górskie i następuje spływ wody po stokach gór, a następnie jej parowanie w zbiornikach i unoszenie się pary wodnej do góry..., tak jak w naturze... Do zestawu dołączona jest lampa pomalowana na żółto z giętkim ramieniem ułatwiającym nachylanie jej nad modelem z tradycyjną żarówką, czyli nie tylko oświetlająca, ale także emitująca niezbędne tu ciepło. Wym. 40x30x15 cm.
</t>
    </r>
    <r>
      <rPr>
        <b/>
        <sz val="10"/>
        <rFont val="Calibri"/>
        <family val="2"/>
        <charset val="238"/>
      </rPr>
      <t>Eksperymenty z wodą – własności i ciekawostki, zestaw doświadczalny z wyposażeniem laboratoryjnym</t>
    </r>
    <r>
      <rPr>
        <sz val="10"/>
        <rFont val="Calibri"/>
        <family val="2"/>
        <charset val="238"/>
      </rPr>
      <t xml:space="preserve">
Zestaw pomaga zrozumieć niesamowity świat wody, jego sekrety i właściwości, dzięki 35 eksperymentom łatwym do wykonania w warunkach szkolnych, opisanym krok po kroku. Zestaw zawiera wyposażenie laboratoryjne niezbędne do przeprowadzenia doświadczeń i takie jakie używane jest w laboratoriach chemicznych - pakiet jest więc także dobrym wprowadzeniem do świata badań naukowych. Dołączona instrukcja zawiera karty 35 starannie opracowanych eksperymentów z wodą wraz z omówieniem wyników każdego z nich oraz wnioskami, a także wskazaniem poznawanych przez uczniów wyrażeń i pojęć w trakcie i po wykonaniu danego doświadczenia.Zadaniem tego zestawu doświadczalnego jest poznanie własności wody, jej złożonego charakteru oraz ciekawych cech, które nadal zadziwiają naukowców i stale wpływają na życie nasze i naszej planety – pamiętajmy, że człowiek składa się w ponad 60% z wody, a 75% Ziemi pokrywają wody…  Te 35 eksperymentów ma uświadomić uczniom jak te pozornie proste cząsteczki – H2O – wykazują się mnóstwem ciekawych cech w różnych warunkach. Z wodą spotykamy się wszędzie na co dzień, a w szkolnym programie występuje ona w każdym przedmiocie nauczania, warto więc ją poznać bliżej. Cały zestaw dostarczany jest w 2-poziomowym, zamykanym pojemniku z tworzywa sztucznego z wkładami z gąbki, które posiadają wycięte gniazda na elementy zestawu, tak aby można je było łatwo i bezpiecznie wyjmować i przechowywać. </t>
    </r>
  </si>
  <si>
    <t>Obieg wody magnetyczna plansza w komplecie z symulatorem i akcesoriami</t>
  </si>
  <si>
    <t xml:space="preserve"> </t>
  </si>
  <si>
    <t>Biblioteka modeli 3D / robotów jest zawarta w cenie drukarki 3D MakerBot SKETCH i dostarczana razem z drukarką.</t>
  </si>
  <si>
    <t xml:space="preserve">Model budowy wewnętrznej gołębia
Model naturalnej wielkości gołębia w przekroju podłużnym przytwierdzony do tablicy. Widoczna - trójwymiarowo - budowa wewnętrzna jamy brzusznej i głowy oraz kości skrzydła. Model wykonany z kolorowego tworzywa sztucznego. Model został zaprojektowany na podstawie rzeczywistych odlewów, stąd widok gołębia w wersji wypreparowanej, trójwymiarowej, co umożliwia dokładne omówienie budowy gołębia jako przedstawiciela ptaków, układów (ruchowego, oddechowego, pokarmowego, wydalniczego,...) oraz przystosowania do trybu życia, w tym lotu. Model malowany farbami przyjaznymi dla środowiska. Wymiary całkowite: 45x38x6 cm.
Plansza dwustronna: Dzioby ptaków/strona ćwiczeniowa, 68x100 cm, laminowana + karty sprawdzające dla ucznia
Bardzo czytelna kolorowa plansza prezentująca różne rodzaje dziobów ptaków jako wynik przystosowania do dostępnego i zdobywanego pożywienia w środowisku życia w jakim bytują. Druga strona planszy zawiera wersję ćwiczeniową przystosowaną do pisania markerami suchościeralnymi, zawierająca przykłady budowy dzioba i rodzaje zdobywania pożywienia (ziarnożerców, owadożerców, owocożerców, nektaropijców, padlinożerców, drapieżników, wszystkożerców, ale też dzioby do kucia w drewnie, łuskania szyszek, łupania twardych nasion i orzechów, dzioby filtracyjne, do przecedzania, do chwytania drobnych ryb, do łowienia ryb z powietrza, do łowienia ryb pod wodą, do drążenia w błocie i szlamie). Plansza laminowana dwustronnie, oprawiona w metalowe listwy z zawieszką. Wymiary: 68x100 cm. 
Dodatkowo do planszy zostały dołączone dwie karty sprawdzające dla ucznia na dwa różne poziomy (łatwiejszy i trudniejszy) w formacie A4 do powielania.
</t>
  </si>
  <si>
    <t>Model bakteriofaga ze wskaźnikiem i planszą: Wirusy osłonkowe/bezosłonkowe</t>
  </si>
  <si>
    <t xml:space="preserve">Model bakteriofaga
Duży model bakteriofaga o złożonej strukturze - wirusa atakującego bakterie. Wymiary modelu: 20 x 15 x 8 cm.
Plansza ścienna: WIRUSY osłonkowe/bezosłonkowe 90x130 cm
Duża, wyraźna plansza edukacyjna przedstawiająca budowę wirusów z podziałem na wirusy osłonkowe i bezosłonkowe oraz przykłady wirusów atakujących organizm człowieka. Dodatkowym elementem jest rysunek bakteriofaga oraz sposób atakowania przez niego bakterii (terapia fagowa).
Podział wirusów na osłonkowe i bezosłonkowe ma znaczenie przy wyborze i opracowywaniu terapii; na przykład wirusy osłonkowe są bardziej wrażliwe na czynniki fizyko-chemiczne niż wirusy bezosłonkowe; obie grupy inaczej reagują na dane terapie lekowe.
Plansza przedstawia:
budowę wirusa bezosłonkowego (bezotoczkowego), budowę wirusa osłonkowego (otoczkowego); lentiwirusa (wirus HIV), koronawirusa (wirus SARS-CoV-2), ortomiksowirusa (wirus grypy), filowirusa (wirus Ebola), herpeswirusa (wirus opryszczki), adenowierusa (nieżyty nosa), pikornawirus (polio), rabdowirusa (wścieklizna).
Plansza oprawiona w drewniane drążki, laminowana. Duże wymiary planszy: 90x130 cm. </t>
  </si>
  <si>
    <t>Modele oka i ucha człowieka z planszą: Zmysły człowieka ucho, oko</t>
  </si>
  <si>
    <t xml:space="preserve">Plansza: Zmysły człowieka ucho, oko 70x100 cm Model ucha ludzkiego, 2x, 3-cz. 3-częściowy model ucha powiększony 2-krotnie w stosunku do naturalnej wielkości. Na podstawie. Wymiary: 37 x 24 x 19 cm. Model oka ludzkiego, 4x, 6-częściowy Powiększony 4-krotnie w stosunku do naturalnych rozmiarów. Rozkładany na 6 części: błonę twardówkową (2), błonę naczyniówki oka (2), ciecz szklistą, soczewkę, rogówkę. Na stojaku. Wymiary: 13 x 12 x 21 cm. </t>
  </si>
  <si>
    <t>TECHNIKA - Schematy poglądowe zgodne z podstawą programową kpl. 7 plansz 70x100 cm</t>
  </si>
  <si>
    <t>1. Narzędzia do robótek ręcznych
2. Materiały włókiennicze
3. Symbole graficzne elementów elektrycznych
4. Symbole graficzne elementów elektronicznych
5. Otrzymywanie stali
6. Narzędzia do ręcznej obróbki drewna
7. Drewno</t>
  </si>
  <si>
    <r>
      <rPr>
        <b/>
        <sz val="12"/>
        <color theme="0"/>
        <rFont val="Wingdings 3"/>
        <family val="1"/>
        <charset val="2"/>
      </rPr>
      <t>u</t>
    </r>
    <r>
      <rPr>
        <b/>
        <sz val="18"/>
        <color theme="0"/>
        <rFont val="Calibri"/>
        <family val="2"/>
        <charset val="238"/>
      </rPr>
      <t xml:space="preserve">  Wyposażenie stanowisk do pracy narzędziowej/technicznej …………………..…………………….</t>
    </r>
  </si>
  <si>
    <r>
      <rPr>
        <b/>
        <sz val="12"/>
        <color theme="0"/>
        <rFont val="Wingdings 3"/>
        <family val="1"/>
        <charset val="2"/>
      </rPr>
      <t>u</t>
    </r>
    <r>
      <rPr>
        <b/>
        <sz val="15.3"/>
        <color theme="0"/>
        <rFont val="Calibri"/>
        <family val="2"/>
        <charset val="238"/>
      </rPr>
      <t xml:space="preserve">  </t>
    </r>
    <r>
      <rPr>
        <b/>
        <sz val="18"/>
        <color theme="0"/>
        <rFont val="Calibri"/>
        <family val="2"/>
        <charset val="238"/>
      </rPr>
      <t>Narzędzia ……………………………………………………………………………………………………………...….</t>
    </r>
  </si>
  <si>
    <r>
      <rPr>
        <b/>
        <sz val="12"/>
        <color theme="0"/>
        <rFont val="Wingdings 3"/>
        <family val="1"/>
        <charset val="2"/>
      </rPr>
      <t>u</t>
    </r>
    <r>
      <rPr>
        <b/>
        <sz val="15.3"/>
        <color theme="0"/>
        <rFont val="Calibri"/>
        <family val="2"/>
        <charset val="238"/>
      </rPr>
      <t xml:space="preserve">  </t>
    </r>
    <r>
      <rPr>
        <b/>
        <sz val="18"/>
        <color theme="0"/>
        <rFont val="Calibri"/>
        <family val="2"/>
        <charset val="238"/>
      </rPr>
      <t>Robotyka / Narzędzia / Pomoce projektowe ………………………………………………………………</t>
    </r>
  </si>
  <si>
    <r>
      <rPr>
        <b/>
        <sz val="12"/>
        <color theme="0"/>
        <rFont val="Wingdings 3"/>
        <family val="1"/>
        <charset val="2"/>
      </rPr>
      <t>u</t>
    </r>
    <r>
      <rPr>
        <b/>
        <sz val="15.3"/>
        <color theme="0"/>
        <rFont val="Calibri"/>
        <family val="2"/>
        <charset val="238"/>
      </rPr>
      <t xml:space="preserve">  </t>
    </r>
    <r>
      <rPr>
        <b/>
        <sz val="18"/>
        <color theme="0"/>
        <rFont val="Calibri"/>
        <family val="2"/>
        <charset val="238"/>
      </rPr>
      <t>Pomoce projektowe …………………………………………………………………………………………………..</t>
    </r>
  </si>
  <si>
    <r>
      <rPr>
        <b/>
        <sz val="12"/>
        <color theme="0"/>
        <rFont val="Wingdings 3"/>
        <family val="1"/>
        <charset val="2"/>
      </rPr>
      <t>u</t>
    </r>
    <r>
      <rPr>
        <b/>
        <sz val="15.3"/>
        <color theme="0"/>
        <rFont val="Calibri"/>
        <family val="2"/>
        <charset val="238"/>
      </rPr>
      <t xml:space="preserve">  </t>
    </r>
    <r>
      <rPr>
        <b/>
        <sz val="18"/>
        <color theme="0"/>
        <rFont val="Calibri"/>
        <family val="2"/>
        <charset val="238"/>
      </rPr>
      <t>Audio-Wideo …………………………………………………………………………………………………………….</t>
    </r>
  </si>
  <si>
    <r>
      <rPr>
        <b/>
        <sz val="11"/>
        <color theme="0"/>
        <rFont val="Wingdings 3"/>
        <family val="1"/>
        <charset val="2"/>
      </rPr>
      <t>u</t>
    </r>
    <r>
      <rPr>
        <b/>
        <sz val="18"/>
        <color theme="0"/>
        <rFont val="Calibri"/>
        <family val="2"/>
        <charset val="238"/>
      </rPr>
      <t xml:space="preserve">  BHP……………………………………………………………………………………………………………………………</t>
    </r>
  </si>
  <si>
    <r>
      <t xml:space="preserve">Przejdź do zakładki: WYPOSAŻENIE PODSTAWOWE ……….. </t>
    </r>
    <r>
      <rPr>
        <b/>
        <sz val="18"/>
        <color theme="0"/>
        <rFont val="Wingdings 3"/>
        <family val="1"/>
        <charset val="2"/>
      </rPr>
      <t>u</t>
    </r>
  </si>
  <si>
    <t xml:space="preserve">Teleskop zwierciadlany (refraktor) jest polecany dla początkujących i, może być używany zarówno jako teleskop astronomiczny, jak też do obserwacji naziemnych, np. obserwacji przyrodniczych (biologia, geografia – zwierzęta i krajobrazy). Łatwy montaż azymutalny pozwala na szerokie „dzielenie się” tym przyrządem (refraktorem). Jest dobrym, poglądowym urządzeniem do wykorzystania przy omawianiu w szkole odkryć Galileusza (historia) oraz na lekcjach fizyki i astronomii (mgławice, galaktyki), czy też obserwacji przyrodniczych (biologia, geografia), jak też okazją do praktycznych obliczeń matematycznych.  
Parametry: • refraktor 50mm(2”) • metalowy tubus • okulary F6mm i H12.5mm (H8 i H20) • okular z zoomem (zoom do obserwacji naziemnych) • powiększenia 120x, 56x, 6x-28x (zoom) • światłosiła 5:70 • średnica 50mm • ogniskowa 700mm f/14 • zwierciadło kątowe 90st. • 2x soczewki Barlowa • filtr księżycowy (tłumi poświatę Księżyca) • mapa nieba i Księżyca • szukacz (Red Dot) • metalowy statyw, 2-sekcyjny, 69-116 cm </t>
  </si>
  <si>
    <t>koszty transportu:</t>
  </si>
  <si>
    <t xml:space="preserve">Wszystkie podane ceny wyrażone są w złotych polskich i zawierają podatek VAT. Minimalna wartość zamówienia 100,00 PLN. </t>
  </si>
  <si>
    <t xml:space="preserve">Dodatek do Seria Code-Go: Mysz kodowana, zestaw , który za pomocą kart kodujących z numerami, kostek oraz maty do gry, wprowadza najmłodszych w świat matematyki i liczb. Zestaw zawiera: 2 kostki z cyframi 1 kostkę operacyjną (ze znakami) 11 dwustronnych kart liczbowych (0-20); 1 linijka (12 cm) Dwustronna plansza liczbowa Zestaw jest dodatkiem do serii i nie zawiera Myszy-robota do kodowania! </t>
  </si>
  <si>
    <t>Seria Code-Go: Ćwiczenia matematyczne, dodatek</t>
  </si>
  <si>
    <t>Teleskop zwierciadlany (refraktor) polecany dla początkujących ze względu na łatwy montaż i możliwość jednoczesnego używania smartfona (w uchwycie na teleskopie) do wyszukiwania obiektów astronomicznych oraz robienia zdjęć. Tubus i statatyw – wykonane z metalu.
Parametry: • refraktor 70mm • typ montażu: AltAzimuth • metalowy tubus z soczewkami kolimacyjnymi • okulary 31.8mm (H8 i H20) • powiększenia 100x, 40x, 200x, 80x • średnica 70mm • ogniskowa 800mm f/11.4 • zwierciadło kątowe 45st. • 2x soczewka Barlowa • filtr księżycowy (tłumi poświatę Księżyca) • soczewka odwracająca 1.5x • elektroniczny szukacz „Stardot” (Red Dot) • uniwersalny adapter do smartfonów • metalowy statyw, regulowany, 78-121 cm z półką na akcesoria</t>
  </si>
  <si>
    <t>Teleskop Newtona do obserwacji astronomicznych Księżyca i innych ciał niebieskich. Przeznaczony do bardziej pogłębionych obserwacji nieba, czyli obiektów takich jak mgławice, gromady gwiazd… Polecany także ze względu na łatwy montaż (przy jednocześnie solidnym, metalowym statywie) i możliwość jednoczesnego używania smartfona (w uchwycie na teleskopie) do wyszukiwania obiektów astronomicznych oraz robienia zdjęć. Tubus i statyw – metalowe.
Parametry: • teleskop Newtona 114mm • typ montażu: AltAzimuth • metalowy tubus z soczewkami kolimacyjnymi • okulary 31.8mm (H8 i H20) • powiększenia 62.5x, 25x, 125x, 50x • ogniskowa 114mm f/4.3 • 2x soczewka Barlowa • filtr księżycowy (tłumi poświatę Księżyca) • elektroniczny szukacz „Stardot” (Red Dot) • uniwersalny adapter do smartfonów • metalowy statyw, regulowany, 78-121 cm z półką na akcesoria</t>
  </si>
  <si>
    <t>Zestaw konstrukcyjny do doświadczeń chemicznych 132+5</t>
  </si>
  <si>
    <t>Zestaw zawiera 137 pozycji wysokiej jakości szkła laboratoryjnego podstawowego (probówki, zlewki, szalki, pipety,...) i zaawansowanego (chłodnica, biureta,..), jak również niezbędne elementy wyposażenia (stojaki, nożyczki, pęsety, szczypce, szczotki,...) oraz statyw laboratoryjny z wyposażeniem w łapę i pierścienie. Umożliwia skonstruowanie i przeprowadzanie zarówno podstawowych, typowych doświadczeń chemicznych, jak i budowę bardziej zaawansowanej aparatury (z wykorzystaniem np. chłodnicy, biurety, rurek połączeniowych, szkła z bocznymi ramieniami, itd.). Można więc zacząć od sporządzania i rozdzielania mieszanin dochodząc do bardziej złożonych metod jak miareczkowanie.</t>
  </si>
  <si>
    <t>Zestaw konstrukcyjny do doświadczeń chemicznych: Destylacja prosta</t>
  </si>
  <si>
    <t xml:space="preserve"> Skład zestawu konstrukcyjnego: podstawa statywu z prętem; łącznik elementów statywu (do prętów o średnicy do 16 mm); łapa uniwersalna bez łącznika; dwa pierścienie z łącznikami (odstęp od pręta statywu: ok. 10 cm) o różnych średnicach (5 i 10 cm); biureta 10 ml; chłodnica Liebiga 100 mm; kolba stożkowa 50 ml; kolba okrągłodenna 25 ml; zlewka miarowa 50 ml; nasadka destylacyjna; przedłużacz destylacyjny; lejek laboratoryjny; palnik spirytusowy; Stojak nad palnik spirytusowy ze stali nierdzewnej, z siatką do stawiania naczyń laboratoryjnych i krążkiem ceramicznym pośrodku siatki w postaci spieku. Wysokość 11 cm.; wąż gumowy miękki 8 mm, 1 metr; Elektryczny płaszcz grzejny zawierający element grzejny zawieszony w materiale izolacyjnym z włókna ceramicznego w celu bezpiecznego przenoszenia ciepła. Płaszcz posiada wbudowany kontroler mocy. Maksymalna temperatura to 450 ° C (842 ° F). Dwa neony wskazują „włączanie zasilania” i „włączanie ogrzewania”. Obudowa wykonana jest z wirowanego metalu i pomalowana powłoką odporną na korozję. Napięcie 220 V AC. </t>
  </si>
  <si>
    <t>Komplet elementów do budowy szkieletów brył – zaawansowany</t>
  </si>
  <si>
    <t>Zestaw do zabaw konstrukcyjnych – duży</t>
  </si>
  <si>
    <t xml:space="preserve">Zestawy zawierają różnokolorowe elementy w postaci giętkich, długich rurek (można je także ciąć), prostych łączników oraz kół – wszystko wykonane z tworzywa sztucznego i dające prawie nieograniczone możliwości konstrukcyjne, w tym budowę efektownych kilkudziesięciocentymetrowych konstrukcji. Skład: 200 rurek, 160 łączników, 5 kół, 10 podstaw-wielkich kół. </t>
  </si>
  <si>
    <t>Pakiet edukacyjny do obserwacji leśnych</t>
  </si>
  <si>
    <t xml:space="preserve">W skład pakietu wchodzą:
• Pudełko do zasysania owadów (in. ekshaustor lub ssawka), 2 szt.  • Pudełko z 3 lupami do obserwacji okazów, 1 szt.  • Pudełko z 2 lupami i miarką, do obserwacji okazów, 2 szt.  • Pudełko z lupą i miarką do obserwacji okazów, 2 szt.  • Mikroskop ręczny LED ze stolikiem 20-40x, 1 szt.• Przyrząd do obserwacji przyrody EKO-BIO Plus, 1 szt.  • Ceratka żółta do wabienia bezkręgowców, 1 szt.  • Siatka na motyle z drążkiem aluminiowym teleskopowym, 1 szt.  • Pojemnik siatkowy do owadów, składany, 1 szt.  • Lornetka podstawowa, metalowa, gumowana 10x25mm, 1 szt.  • Latarka-dynamo II - zasilana i doładowywana siłą mięśni - dłonią (niepotrzebne baterie), 1 szt. • Kompas i lupa z linijką, oba wysuwane ze sztywnej plastikowej obudowy, 1 szt.  • Lupa okularowa 10x, wysuwana, 1 szt.  • Lupa potrójna 10x wysuwana, 38mm, 1 szt.  • Lustra płaskie bezpieczne bez szkła 15x15 cm, 2 szt.  • Skala porostowa A4 foliowana, 1 szt.  • Pęseta metalowa, 1 szt.  • Pęseta plastikowa, 1 szt.  • Pędzelek miękki, 1 szt.  • Fiolka PS 75 mm z korkiem, 3 szt.  • Słoik z zakrętką 500 ml, 1 szt.  • Podkładka A4 z klipsem do pisania, 1 szt.  • Kredki ołówkowe wielokolorowe, 1 kpl. (min. kilkanaście) • Linijka z lupą, 1 szt.  • Naklejki kolorowe z ponad 130 rysunkami fauny i flory, 3 arkusze A4• Łopatka do gleby, chromowana z drewnianym uchwytem, 1 szt.  • Gwizdek mały ze sznurkiem, 3 szt.  • OTWARTA GRA LEŚNO-PRZYRODNICZA, 1 szt. (• plansza-mata wodoodporna, kolorowa, wym. 125 x 125 cm, zwijana • kostka duża o boku 5,5 cm ze ściankami białymi suchościeralnymi (do pisania mazakami) • pisak suchościeralny)
</t>
  </si>
  <si>
    <t>Plansza z akcesoriami</t>
  </si>
  <si>
    <t>Schemat poglądowy z akcesoriami</t>
  </si>
  <si>
    <t>Oko i widzenie zestaw edukacyjny</t>
  </si>
  <si>
    <t>Zestaw wprowadza dzieci w tajniki ich własnego ciała, a proste ćwiczenia pokazują, jak działają oczy. Zawiera specjalnie zaprojektowane elementy pozwalające dziecku ocenić stan swojego wzroku. Zdobyta wiedza o tym, jak działają nasze oczy, pozwala lepiej zrozumieć, jak o nie dbać i jak chronić wzrok. Zestaw zawiera: • 20 doświadczeń • prosty przyrząd do badania wzroku • 2 soczewki • Plakat: budowa oka • Plakat: tablica Snellena • Plastelina • uchwyt do kartoników • 5 kartoników do iluzji optycznych</t>
  </si>
  <si>
    <t>Zbuduj własną katapultę, trebusz i wiatrak, a potem spraw, by się poruszały! Zestaw 56 elementów uczy wczesnych umiejętności STEM związanych z inżynierią i projektowaniem maszyn opartych na prawach fizyki związanych np. z siłą i ruchem.</t>
  </si>
  <si>
    <t>STEM Explorers Ruchome konstrukcje</t>
  </si>
  <si>
    <t>Bezprzewodowa stacja pogody z oprzyrządowaniem</t>
  </si>
  <si>
    <t>Komplet 24 kolorowych (4 kolory obudowy) lup kloszowych. Każda lupa kloszowa powiększa 5x i jest podświetlana światłem LED. Średnica każdej lupy/obudowy 35/50mm, wysokość 28 mm. Komplet dostarczany gotowy do użytku (baterie wewnątrz). Na obudowach lup pow</t>
  </si>
  <si>
    <t xml:space="preserve">Tradycyjna suwmiarka 150 mm zestali nierdzewnej w plastikowym etui do przechowywania. Noniusz z czytnikiem tradycyjnym posiada praktyczna blokadę, która eliminuje błędy odczytu pomiarów. Zakres pomiaru: 0-150 mm Dokładność: 0,02 mm </t>
  </si>
  <si>
    <t>Suwmiarka noniuszowa</t>
  </si>
  <si>
    <r>
      <t xml:space="preserve">Artie do niezwykły robot, który w oparciu o założenia STEM wprowadza dzieci w świat programowania i robotyki. Programuje się go łatwo poprzez połączenie WiFi z komputerem (Windows 10) lub tabletem metodą "przeciągnij i upuść". Posiada 4 tryby pracy: kształty, malowanie, gry oraz kreatywny do dowolnego kodowania (Blokowy, Blokowy-Snap, Python, Javascript). Dzieci po </t>
    </r>
    <r>
      <rPr>
        <sz val="9"/>
        <rFont val="Calibri"/>
        <family val="2"/>
        <charset val="238"/>
      </rPr>
      <t xml:space="preserve">za obserwacją ruchu robota po zaprogramowaniu uzyskują obraz, dzięki czemu łatwiej mogą przyswoić podstawy kodowania.
</t>
    </r>
    <r>
      <rPr>
        <sz val="10"/>
        <rFont val="Calibri"/>
        <family val="2"/>
        <charset val="238"/>
      </rPr>
      <t xml:space="preserve">
Zawartość zestawu: robot-Artie 3000 zasilany bateryjnie (baterie 4xAA 1,5V – nie dołączone!); 
4 markery (różowy, niebieski, zielony i fioletowy); 3 przykładowe karty-lekcje
</t>
    </r>
    <r>
      <rPr>
        <b/>
        <sz val="12"/>
        <color rgb="FF00B0F0"/>
        <rFont val="Calibri"/>
        <family val="2"/>
        <charset val="238"/>
      </rPr>
      <t xml:space="preserve">
</t>
    </r>
    <r>
      <rPr>
        <b/>
        <sz val="12"/>
        <color rgb="FF0070C0"/>
        <rFont val="Calibri"/>
        <family val="2"/>
        <charset val="238"/>
      </rPr>
      <t>Tryby programowania:
  Blokowy
  Blokowy-Snap
  Python
  Javascript</t>
    </r>
  </si>
  <si>
    <t>Robot edukacyjny wraz z akcesoriami</t>
  </si>
  <si>
    <t>Zestaw Magnetyzm z serii Fizyka w Walizce umożliwia przeprowadzenie doświadczeń z zakresu magnetyzmu i elektromagnetyzmu zgodnie z dołączonymi kartami pracy zawartymi w dołączonej instrukcji. Dzięki temu zestawowi uczniowie mogą badać typowe eksperymenty, takie jak badanie różnic między substancjami diamagnetycznymi, paramagnetycznymi i ferromagnetycznymi, liniami pola magnetycznego i prądem indukowanym z pola magnetycznego. Wszystkie elementy w zestawie są umieszczone w aluminiowej walizce wyściełanej gąbką.                                                                                                                               
Doświadczenia (karty pracy):
    Substancje diamagnetyczne, paramagnetyczne i ferromagnetyczne.
    Przewidywanie linii pola magnetycznego.
    Indukcja pola magnetycznego przez prąd elektryczny.
    Pole magnetyczne indukuje prąd elektryczny /.../</t>
  </si>
  <si>
    <t>Fizyka w Walizce 8: Magnetyzm, elektromagnetyzm</t>
  </si>
  <si>
    <t>CUBROID programowane bezprzewodowe klocki konstrukcyjne – wersja Premium</t>
  </si>
  <si>
    <t>Zestaw krawiecki 200 elementów w etui</t>
  </si>
  <si>
    <t xml:space="preserve">Zestaw do szycia z 200 elementami zapakowany w eleganckie i wygodne etui. Wymiary: 28 x 20 x 4 cm (zamknięte etui na suwak) 
Zestaw zawiera: • agrafki • prowadnica do nici • guziki • kolorowe nici • naparstek • igły • szkło powiększające • ołówek • obcinarka do nici • zatrzaski • nożyczki • centymetr • szydełko • lupkę
</t>
  </si>
  <si>
    <t xml:space="preserve">Seria maszyn Juno by Janome oznaczona literą "J" gwarantowała do tej pory uniwersalne, solidne i odporne na błędy początkujących maszyny, o przyjemnej kolorystyce. Model Juno J15R wpisuje się idealnie i udanie kontynuuje tę popularną serię maszyn.
Funkcje: • 15 programów ściegowych (w tym ściegi użytkowe, kryte, elastyczne, owerlokowy i ozdobne) • półautomatyczne obszywanie dziurki • maksymalna prędkość szycia - 830 wkłuć na minutę • płynna regulacja szerokości zyg-zaka do 5 mm • płynna regulacja długości ściegu do 4 mm • możliwość szycia podwójną igłą (szycie dekoracyjne) • możliwość szycia wstecz (zakańczanie ściegów) • wbudowany zewnętrzny obcinacz nitek • wbudowany nawlekacz igły • regulacja naprężenia nici górnej • wbudowany szpulownik • chwytacz rotacyjny • oświetlenie pola pracy - LED 1-punktowy • wolne ramię - łatwe szycie na okrągło (nogawka, rękaw) • 4-punktowy mechanizm transportu • wyłączany transport • zatrzaskowe mocowanie stopek • stopka z dodatkowym zabezpieczeniem przed ukłuciem (duże ułatwienie dla początkujących oraz dzieci) 
Wyposażenie: • Stopka uniwersalna metalowa (założona w maszynie) • Stopka uniwersalna transparentna z zabezpieczeniem przed ukłuciem • Stopka do półautomatycznego obszywania dziurek • Stopka do ściegu krytego z regulowanym prowadnikiem • Stopka do wszywania zamków • Szpulki (4 szt. w tym jedna w maszynie) • Zestaw igieł (4 szt. rozmiar 90, w tym jedna w maszynie) • Poziomy trzpień na szpulkę • Blokada szpulki (mała i duża) • Rozpruwacz • Śrubokręt • Pokrowiec tekstylny • Rozrusznik nożny z przewodem • Instrukcja obsługi w języku polskim </t>
  </si>
  <si>
    <t>Maszyna do szycia Juno J15R</t>
  </si>
  <si>
    <t>Sprzęt gospodarstwa domowego</t>
  </si>
  <si>
    <t>Gogle Wirtualnej Rzeczywistości (VR) wraz z akcesoriami i oprogramowaniem wspierającymi ich funkcjonowanie</t>
  </si>
  <si>
    <t>Zestaw okularów ClassVR 4 PREMIUM wirtualne
laboratorium wieloprzedmiotowe zawiera:
- 4 sztuki okularów VR PREMIUM
- skrzynię transportową z systemem ładowania
- 4 kontrolery ręczne USB</t>
  </si>
  <si>
    <t>Zestaw okularów ClassVR 8 PREMIUM wirtualne
laboratorium wieloprzedmiotowe zawiera:
- 8 sztuk okularów VR PREMIUM
- skrzynię transportową z systemem ładowania
- 8 kontrolerów ręcznych USB</t>
  </si>
  <si>
    <r>
      <rPr>
        <b/>
        <sz val="18"/>
        <rFont val="Wingdings 3"/>
        <family val="1"/>
        <charset val="2"/>
      </rPr>
      <t>q</t>
    </r>
    <r>
      <rPr>
        <b/>
        <sz val="15.3"/>
        <rFont val="Calibri"/>
        <family val="2"/>
        <charset val="238"/>
      </rPr>
      <t xml:space="preserve">   </t>
    </r>
    <r>
      <rPr>
        <b/>
        <sz val="18"/>
        <rFont val="Calibri"/>
        <family val="2"/>
        <charset val="238"/>
      </rPr>
      <t>Wybierz zakładkę</t>
    </r>
  </si>
  <si>
    <t>WYPOSAŻENIE DODATKOWE</t>
  </si>
  <si>
    <t>STACJA LUTOWNICZA Z GROTEM</t>
  </si>
  <si>
    <t>Stacja Lutownicza Hot Air + Grot + 4 dysze</t>
  </si>
  <si>
    <t>Stacja Lutownicza z płynną regulacją temperatury i nadmuchu powietrza oraz lutownicą grotową - model 878
• realna temperatura gorącego powietrza i lutownicy grotowej, • praktyczny potencjometr do ustawiania temperatury, • solidna metalowa obudowa stacji, • praktyczny sposób instalacji dysz ( nie są "wkręcane"),
Lutowanie i obkurczanie elektronicznych i elektrycznych połączeń i złączy
• dzięki niewielkiemu ciężarowi, lutowanie nie powoduje zmęczenia • bezstopniowa, elektroniczna regulacja temperatury, • bezstopniowa regulacja nadmuchu powietrza.
Dane techniczne
• Pobór mocy przez urządzenie: 700W - Gorące Powietrze + Lutownica Grotowa,
• Waga urządzenia: ok. 2,07 kg
Gorące powietrze:
• Wydatek powietrza bezszczotkowego silnika z strumienicą powietrza : 120 l/min • Temperatura powietrza : 100 - 480C • Tzw. ceramiczny element grzejny • Stacja na gorące powietrze posiada czujnik w podstawce kolby , który po odłożeniu kolby na podstawkę studzi element grzejny, a następnie wyłącza (tzw stan CZUWANIA) . Dzięki temu użytkownik oszczędza energię, wydłuża żywotność grzałki oraz zwiększa bezpieczeństwo i komfort pracy,
Lutownica grotowa:
• Moc grzałki lutownicy grotowej: kolba 907A - 50W • Zasilanie lutownicy grotowej: 24V AC • Zakres temperatur lutownicy grotowej: 200 - 480C</t>
  </si>
  <si>
    <t>Inteligentny dom przyszłości - model funkcjonalny, programowany</t>
  </si>
  <si>
    <t>Robot JD Humanoid - PL</t>
  </si>
  <si>
    <t xml:space="preserve">Robot edukacyjny EDU-POJAZD bazuje na łatwej w obsłudze i elastycznej platformie Arduino. Płytka sterująca jest dostarczana z wtyczką RJ11, dzięki czemu bardzo łatwo jest podłączyć inne moduły czujników za pomocą jednego.
Robot jest zaprojektowany do celów edukacyjnych, ma więc metalową konstrukcję - solidną i trwałą. 
Montaż jest naprawdę prosty, wystarczy 30 minut.
Można kodować w języku C programowania Arduino i w języku bloczkowym (platforma blokowa Mixly). 
Nawet początkujący "programiści", bez doświadczenia w kodowaniu, opanują ten program graficzny.
Rozpocznij inspirującą podróż przez świat programowania. Zacznij już teraz!   </t>
  </si>
  <si>
    <t xml:space="preserve">Mechaniczne ramię robota na podwoziu jezdnym. Dzięki temu zestawowi uczniowie mogą nauczyć się i poznać sposób sterowania mechanicznym ramieniem, dodatkowo sterując i programując jego podstawę jezdną - jest to więc ramię mechaniczne robota mobilne.
Funkcje:
    Projekt 3w1: Inteligentny samochód, ramię mechaniczne, mechaniczne ramię robota. 
    Unikanie przeszkód, śledzenie, zdalne sterowanie na podczerwień i automatyczny transport. 
    Wysoka wytrzymałość: wysokowydajna podstawa samochodu i metalowe ramię mechaniczne. 
    Możliwość rozbudowy: rozszerzanie o inne czujniki i moduły. 
    Wiele elementów sterujących: sterowanie joypadem PS2, pełna automatyka i kontrola aplikacji (system iOS i Android)
    Podstawowe programowanie: nauka kodu języka C.
</t>
  </si>
  <si>
    <t xml:space="preserve">Robot edukacyjny GĄSIENICOWY SAMOCHÓD BOJOWY to uczący się system aplikacji mikrokontrolera oparty na blokach Arduino i Mixly.
Zestaw został zaprojektowany specjalnie dla tych, którzy są zainteresowani poznaniem systemu Arduino i elektroniką.
Funkcje
    Wielofunkcyjny: unikanie przeszkód, śledzenie, pilot na podczerwień, sterowanie Bluetooth, śledzenie światła, ultradźwiękowe śledzenie i wyświetlane emotikony twarzy.
    Prosty montaż: nie wymaga obwodu lutowniczego, łatwy montaż.
    Wysoka wytrzymałość: wspornik ze stopu aluminium, metalowe silniki, wysokiej jakości koła i gąsienice.
    Możliwość rozbudowy: rozszerzanie o inne czujniki i moduły do realizacji różnych funkcji według własnej inwencji.
    Wiele elementów sterujących: pilot na podczerwień, kontrola aplikacji (system IOS i Android)
    Programowanie: kod języka C Arduino IDE oraz kodowanie bloczkowe (blokowe) Mixly.
</t>
  </si>
  <si>
    <t>ARTIE: Wyścig robotów – zestaw kodowanych robotów z matami i akcesoriami</t>
  </si>
  <si>
    <t>Długopis 3D 2w1 - obsługuje filamenty ABS oraz PLA z wyświetlaczem LCD, regulacją temperatury oraz prędkości druku.
Urządzenie podaje filament tylko przy wciśniętym przycisku, co wymusza trzymanie rąk z dala od gorącej głowicy drukującej.
Długopis jest łatwy w użyciu, lekki, mobilny i poręczny. Posiada w zestawie stojak. Czytelny wyświetlacz LCD – Pokazuje informacje o aktualnej temperaturze.
Dane techniczne:
    Zasilanie: 220-240V / 50-60Hz
    Kompatybilny z wkładami: Filament PLA i ABS
    Średnica wkładu: 1,75mm
    Temperatura pracy: 60-230 stopni
    Wyświetlacz: LCD
    Wymiary: 18,5cm x 3cm x 4cm
    Długość kabla zasilającego: 100cm
    Kolor długopisu: Niebieski</t>
  </si>
  <si>
    <t>Mikrokontroler z czujnikami i akcesoriami MAXI do konstrukcji Inteligentnego domu przyszłości - model funkcjonalny, programowany</t>
  </si>
  <si>
    <r>
      <t xml:space="preserve">Mechaniczne ramię robota na podwoziu jezdnym. Dzięki temu zestawowi uczniowie mogą nauczyć się i poznać sposób sterowania mechanicznym ramieniem, dodatkowo sterując i programując jego podstawę jezdną - jest to więc ramię mechaniczne robota mobilne.
Funkcje:
    Projekt 3w1: Inteligentny samochód, ramię mechaniczne, mechaniczne ramię robota. 
    Unikanie przeszkód, śledzenie, zdalne sterowanie na podczerwień i automatyczny transport. 
    Wysoka wytrzymałość: wysokowydajna podstawa samochodu i metalowe ramię mechaniczne. 
    Możliwość rozbudowy: rozszerzanie o inne czujniki i moduły. 
    Wiele elementów sterujących: sterowanie joypadem PS2, pełna automatyka i kontrola aplikacji (system iOS i Android)
    Podstawowe programowanie: nauka kodu języka C.
</t>
    </r>
    <r>
      <rPr>
        <b/>
        <sz val="11"/>
        <color rgb="FFFF0000"/>
        <rFont val="Calibri"/>
        <family val="2"/>
        <charset val="238"/>
      </rPr>
      <t xml:space="preserve">W zestawie płytka stykowa prototypowa 400 pól oraz przewody.
</t>
    </r>
  </si>
  <si>
    <r>
      <t xml:space="preserve">Robot edukacyjny GĄSIENICOWY SAMOCHÓD BOJOWY to uczący się system aplikacji mikrokontrolera oparty na blokach Arduino i Mixly.
Zestaw został zaprojektowany specjalnie dla tych, którzy są zainteresowani poznaniem systemu Arduino i elektroniką.
Funkcje
    Wielofunkcyjny: unikanie przeszkód, śledzenie, pilot na podczerwień, sterowanie Bluetooth, śledzenie światła, ultradźwiękowe śledzenie i wyświetlane emotikony twarzy.
    Prosty montaż: nie wymaga obwodu lutowniczego, łatwy montaż.
    Wysoka wytrzymałość: wspornik ze stopu aluminium, metalowe silniki, wysokiej jakości koła i gąsienice.
    Możliwość rozbudowy: rozszerzanie o inne czujniki i moduły do realizacji różnych funkcji według własnej inwencji.
    Wiele elementów sterujących: pilot na podczerwień, kontrola aplikacji (system IOS i Android)
    Programowanie: kod języka C Arduino IDE oraz kodowanie bloczkowe (blokowe) Mixly.
</t>
    </r>
    <r>
      <rPr>
        <b/>
        <sz val="11"/>
        <color rgb="FFFF0000"/>
        <rFont val="Calibri"/>
        <family val="2"/>
        <charset val="238"/>
      </rPr>
      <t>W zestawie płytka stykowa prototypowa 400 pól oraz przewody.</t>
    </r>
  </si>
  <si>
    <r>
      <t xml:space="preserve">Robot podążający za światłem słonecznym, czyli używając języka inżynierskiego (automatyka) - nadążnym - opiera się na Arduino. Ten zestaw może nie tylko pomóc uczniom nauczyć się programowania, ale także zdobyć wiedzę na temat elektroniki, maszyn, automatyki, a także logiki sterowania i informatyki. </t>
    </r>
    <r>
      <rPr>
        <b/>
        <sz val="11"/>
        <color rgb="FFFF0000"/>
        <rFont val="Calibri"/>
        <family val="2"/>
        <charset val="238"/>
      </rPr>
      <t>W zestawie płytka stykowa prototypowa 400 pól oraz przewody.</t>
    </r>
    <r>
      <rPr>
        <sz val="11"/>
        <rFont val="Calibri"/>
        <family val="2"/>
        <charset val="238"/>
      </rPr>
      <t xml:space="preserve">
Funkcje i zalety
    Automatycznie śledzenie światła, odczyt temperatury, wilgotności i natężenia światła, sterowanie przyciskami, wyświetlacz LCD 1602 i ładowanie energią słoneczną;
    Łatwy w konstrukcji, można go też prosto zdemontować, bez używania śrub, lutownicy itp.;
    Nowatorski styl: płyty akrylowe i miedziane filary; czujniki i moduły połączone z deskami akrylowymi za pomocą gniazd kompatybilnych z systemami najpopularniejszych klocków; Moduły LCD 1602 i panele słoneczne wzbogacają ten zestaw technologicznie;
    Wysoka rozbudowa: zachowaj porty IIC, UART, SPI i gniazda Lego oraz rozszerz inne czujniki i moduły;
    Programowanie podstawowe: program w języku C z Arduino IDE .
Składa się m.in. z 4 czujników światła otoczenia, 2 serwomechanizmów DOF oraz panelu fotowoltaicznego, mających na celu przekształcanie energii świetlnej w energię elektryczną i zasilanie elementów napędowych.
Posiada moduł ładowania smartfona, czujnik temperatury i wilgotności, czujnik światła BH1750, brzęczyk, wyświetlacz LCD1602, moduł przycisku, moduł LED i inne.
W zestawie znajduje się 11 projektów, od prostych po złożone, które prowadzą krok po kroku. Można zacząć od tych podstawowych, takich jak nauka sterowania modułem sygnału lub czujnikiem, lub iść dalej do bardziej złożonych, integrujących większą ilość komponentów.
Co więcej, możma również zmienić kod lub połączyć go z innymi czujnikami lub modułami za pomocą części, w tym najpopularniejszych klocków, przeznaczonych do przeprowadzania własnych eksperymentów.</t>
    </r>
  </si>
  <si>
    <t>Model budowy gołębia z pisakiem i planszą Dzioby ptaków</t>
  </si>
  <si>
    <t>Plansza ścienna: Układ okresowy pierwiastków z akcesoriami do budowy struktur chemicznych i atomów wg Bohra</t>
  </si>
  <si>
    <t>Duży, kolorowy układ okresowy pierwiastków chemicznych o wymiarach 160 cm x 92 cm, w postaci foliowanej planszy oprawionej w drążki i sznurek do zawieszenia na ścianie. Przedstawione na nim zostały następujące informacje o pierwiastkach: symbol chemiczny, nazwa i liczba atomowa, stopień utleniania, masa atomowa, konfiguracja elektronowa, a także charakter tlenku, temperatura topnienia i wrzenia, wartość jonizacji oraz gęstość i elektroujemność. Plansza jest bardzo wyraźna i czytelna, tak by była widoczna z ostatniej ławki w klasie.
Dodatkowe akcesoria w zestawie:
Magnetyczny zestaw dydaktyczny do tworzenia i modelowania atomów i cząsteczek w oparciu o model atomu Bohra jest wspaniałym narzędziem edukacyjnym dla nauczyciela. Modelowanie krok po kroku wybranych pierwiastków i cząsteczek na magnetycznej tablicy szkolnej umożliwia objaśnianie budowy atomów, jak również powiązanie ich budowy z układem okresowym pierwiastków, dzięki dołączonym elementom tego układu. Pozwala to na modelowanie atomu zgodnie z kolejno odczytywanymi informacjami z umieszczonej na tablicy komórki układu okresowego (do wyboru H, O, Ar - wodór, tlen, argon) z podstawowymi informacjami dotyczącymi grupy, okresu, liczby atomowej, liczby masowej danego pierwiastka (oprócz jego symbolu i nazwy). Pomagają w tym różne kolory jąder atomowych oraz ramki do zaznaczania elektronów walencyjnych łączących się pierwiastków, a także oznaczenia wartości jonowych w przypadku modelowania wiązań jonowych.
Zestaw edukacyjny do budowy struktur chemicznych z zakresu chemii organicznej i nieorganicznej. Składa się z kulek z otworami symbolizujących atomy i pierwiastki oraz łączników symbolizujących wiązania. W zestawie znajduje się 75 modeli atomów-pierwiastków oraz 30 łączników. Wszystkie elementy umieszczone są w plastikowym zamykanym pudełku.</t>
  </si>
  <si>
    <t>Dron Ryze Tech Tello EDU</t>
  </si>
  <si>
    <r>
      <t xml:space="preserve">Tello EDU to zabawny i programowalny dron z cennymi pedagogicznie materiałami do nauki. Z łatwością ucz się języków programowania, takich jak Scratch, Python czy Swift.
Dzięki ulepszonemu SDK 2.0 firmy Tello EDU możliwe są teraz rozbudowane polecenia sterujące i połączenia danych. Tello EDU jest wyposażony w technologię kontroli lotu od DJI i ma zaawansowaną elektroniczną stabilizację obrazu. Napisz kod programistyczny i opracuj fantastyczne funkcje w oparciu o sztuczną inteligencję. Albo pozwól Tello EDU lecieć razem w chłodnym roju. Programowanie nigdy nie było tak zabawne, jak ja z Tello EDU!
</t>
    </r>
    <r>
      <rPr>
        <b/>
        <sz val="11"/>
        <rFont val="Calibri"/>
        <family val="2"/>
        <charset val="238"/>
      </rPr>
      <t xml:space="preserve">
</t>
    </r>
    <r>
      <rPr>
        <b/>
        <sz val="11"/>
        <color rgb="FF0070C0"/>
        <rFont val="Calibri"/>
        <family val="2"/>
        <charset val="238"/>
      </rPr>
      <t>Nauka języków programowania takich jak Scratch, Python czy Swift jest dziecinnie prosta</t>
    </r>
    <r>
      <rPr>
        <b/>
        <sz val="10"/>
        <color rgb="FF0070C0"/>
        <rFont val="Calibri"/>
        <family val="2"/>
        <charset val="238"/>
      </rPr>
      <t xml:space="preserve">
 • Precyzyjne zawisanie • Wiele trybów lotu • Programowalne formacje roju z wieloma dronami • Pady misji mogą być używane do fajnych funkcji • Zasięg sygnału: 100 metrów • Zasięg transmisji danych: 500 m. • Kompatybilny z zestawami VR • System pozycjonowania wizyjnego • Elektroniczna stabilizacja obrazu</t>
    </r>
    <r>
      <rPr>
        <sz val="10"/>
        <rFont val="Calibri"/>
        <family val="2"/>
        <charset val="238"/>
      </rPr>
      <t xml:space="preserve">
W zestawie: • warkot • Akumulator samolotu • 4x para śmigieł • 4x ochrona śmigła • Śmigło narzędzie • 4x kable micro USB • Pad misji • Instrukcja obsługi </t>
    </r>
  </si>
  <si>
    <r>
      <t xml:space="preserve">Zestaw dwóch niezwykłych robotów Artie, które w oparciu o założenia STEM wprowadzają dzieci w świat programowania i robotyki. Robota Artie 3000 programuje się łatwo poprzez połączenie WiFi z komputerem (Windows 10) lub tabletem metodą "przeciągnij i upuść". Posiada 4 tryby pracy: kształty, malowanie, gry oraz kreatywny do dowolnego kodowania. Dzieci po za obserwacją ruchu robota po zaprogramowaniu uzyskują obraz, dzięki czemu łatwiej mogą przyswoić podstawy kodowania.
W zestawie trzy różne, duże maty do nauki kodowania poprzez zabawę.  Maty pokryte są specjalnym transparentnym laminatem podłogowym bardzo odpornym na ścieranie, po których swoje ścieżki rysować mogą roboty, dołączonymi do zestawu markerami.
Aby ułatwić naukę do zestawu zostały dołączone kartoniki ze ścieżkami do kodowania sekwencyjnego (blokowego) z polami do uzupełniania poleceń, a także karty do prostego kodowania.
</t>
    </r>
    <r>
      <rPr>
        <b/>
        <sz val="12"/>
        <color rgb="FF00B0F0"/>
        <rFont val="Calibri"/>
        <family val="2"/>
        <charset val="238"/>
      </rPr>
      <t xml:space="preserve">
</t>
    </r>
    <r>
      <rPr>
        <b/>
        <sz val="12"/>
        <color rgb="FF0070C0"/>
        <rFont val="Calibri"/>
        <family val="2"/>
        <charset val="238"/>
      </rPr>
      <t xml:space="preserve">Tryby programowania:
  Blokowy
  Blokowy-Snap
  Python
  Javascript
</t>
    </r>
    <r>
      <rPr>
        <b/>
        <sz val="12"/>
        <rFont val="Calibri"/>
        <family val="2"/>
        <charset val="238"/>
      </rPr>
      <t>Zawartość zestawu:
2x robot-Artie 3000 zasilany bateryjnie (baterie 4xAA 1,5V – nie dołączone!)
20 kolorowych, zmywalnych markerów (m. in. różowy, niebieski, zielony i fioletowy)
Mata do kodowania Leśna polana 200x160 cm
Mata do kodowania Droga ze znakami 200x160 cm
Mata do kodowania Kosmiczny wyścig 160x100 cm
72 szt. ścieżek do kodowania sekwencyjnego (Blokowego) z polami do uzupełniania poleceń
60 szt. kart do kodowania
3 szt. Legendy do mat
2 szt. przykładowych scenariuszy kodowania tras robotów
3 karty-lekcje poruszania robotem i rysowania</t>
    </r>
  </si>
  <si>
    <r>
      <rPr>
        <sz val="10"/>
        <rFont val="Calibri"/>
        <family val="2"/>
        <charset val="238"/>
      </rPr>
      <t xml:space="preserve">Robot humanoidalny, który chodzi, tańczy, śpiewa, robi pompki, pisze i gra na instrumentach, a nawet staje na głowie? To on - ROBOT JD HUMANOID (PL)! Już w Polsce i już może uczyć, bawić, objaśniać przyszłość... Robotyka może być przyjazna!
Potrafi także śledzić obiekty, rozpoznawać mowę, a ponadto wyposażony jest w sztuczną inteligencję (AI) i uczenie maszynowe.
ROBOT JD HUMANOID to wielozadaniowy robot humanoidalny o niesamowitych możliwościach, a wszystko to mieści się w nieskomplikowanej, przyjaznej i miłej dla oka konstrukcji :-)
JD jest programowalny w języku blokowym oraz w kilku innych popularnych językach kodowania. To oznacza, że użytkownicy mogą zaprogramować JD z niestandardowymi ruchami, pozycjami, tańcami, a nawet gimnastyką! Oczy JD z diodami LED RGB mogą wyświetlać niezliczoną ilość wyrazów, podczas gdy użytkownicy uczą się o interakcjach człowiek-robot i praktycznych zastosowaniach.
Co ważne i wynika z doświadczeń pracy i zabawy z JD - dzięki pracy z tym czarującym robotem humanoidalnym osiąga się niesamowite poziomy zaangażowania chłopców i dziewcząt. JD ROBOT sprawia, że nauka robotyki jest łatwa i przyjemna dla każdego!
Nasz robot ma wszystkie cechy idealnej pomocy dydaktycznej:
- ma przyjazną konstrukcję,
- jest łatwy do złożenia (klik,...),  
- ma elementy, w tym kluczowe (silnik, itp.) o podwyższonej wytrzymałości (ważne w warunkach szkolnych),  
- ma proste w obsłudze oprogramowanie dla początkujących oraz zaawansowane,  
- jest wystarczająco wysoki, aby traktować go jak prawdziwego 
humanoida (H=33 cm), a przy tym wygodny do pracy indywidualnej i w zespole,   
</t>
    </r>
    <r>
      <rPr>
        <b/>
        <sz val="10"/>
        <rFont val="Calibri"/>
        <family val="2"/>
        <charset val="238"/>
      </rPr>
      <t>- w razie uszkodzenia lub zgubienia części - można każdą z nich dokupić (!) 
lub... wydrukować (plastikowe elementy) na drukarce 3D
(materiały do pobrania - open source)!</t>
    </r>
    <r>
      <rPr>
        <sz val="10"/>
        <rFont val="Calibri"/>
        <family val="2"/>
        <charset val="238"/>
      </rPr>
      <t xml:space="preserve">  </t>
    </r>
    <r>
      <rPr>
        <b/>
        <sz val="12"/>
        <color rgb="FF0070C0"/>
        <rFont val="Calibri"/>
        <family val="2"/>
        <charset val="238"/>
      </rPr>
      <t xml:space="preserve">
</t>
    </r>
    <r>
      <rPr>
        <b/>
        <sz val="14"/>
        <color rgb="FF0070C0"/>
        <rFont val="Calibri"/>
        <family val="2"/>
        <charset val="238"/>
      </rPr>
      <t>4 tryby programowania:
- Blokowy (Blockly)
- Python
- EZ-Script (język zbliżony do Visual Basic (VB))
- JavaScript</t>
    </r>
  </si>
  <si>
    <r>
      <t>Wreszcie na rynku polskim!  Cubroid to BEZPRZEWODOWY, intuicyjny zestaw KLOCKÓW do PROGRAMOWANIA i budowy robotów i innych konstrukcji opracowany zgodnie z ideą STEAM. Stworzone dla edukacji, do bezpiecznego i łatwego montażu oraz nauki kodowania na wielu poziomach trudności oraz różnych językach.
Dzięki siłownikom, czujnikom, sterowaniu i programowaniu wpisują się idealnie w koncepcję STEAM.
Zaplanuj, zbuduj, zaprogramuj, steruj!
Są proste i nowoczesne.
Pozwala odkrywać świat technologii i zdobywać doświadczenie w kodowaniu. 
Pomaga uczniom wyrazić swoją kreatywność poprzez zabawę. 
Klocki można łączyć w dowolne kombinacje,
a kodowanie ich jest bardzo proste.  
     UNIKALNE CECHY CUBROID:
1.</t>
    </r>
    <r>
      <rPr>
        <b/>
        <sz val="11"/>
        <rFont val="Calibri"/>
        <family val="2"/>
        <charset val="238"/>
      </rPr>
      <t xml:space="preserve"> Kompatybilny z innymi klockami, w tym z Lego® do celów kreatywnych</t>
    </r>
    <r>
      <rPr>
        <sz val="11"/>
        <rFont val="Calibri"/>
        <family val="2"/>
        <charset val="238"/>
      </rPr>
      <t xml:space="preserve">, dzięki czemu dzieci mogą być innowacyjne bez ograniczeń
2. Zestaw bloków do programowania jest </t>
    </r>
    <r>
      <rPr>
        <b/>
        <sz val="11"/>
        <rFont val="Calibri"/>
        <family val="2"/>
        <charset val="238"/>
      </rPr>
      <t>bezpieczny dla dzieci</t>
    </r>
    <r>
      <rPr>
        <sz val="11"/>
        <rFont val="Calibri"/>
        <family val="2"/>
        <charset val="238"/>
      </rPr>
      <t xml:space="preserve">, bo nie zawiera widocznych linii lub pinów łączących.
3. Wyposażony w siłowniki i czujniki, które </t>
    </r>
    <r>
      <rPr>
        <b/>
        <sz val="11"/>
        <rFont val="Calibri"/>
        <family val="2"/>
        <charset val="238"/>
      </rPr>
      <t>działają bez zewnętrznych połączeń</t>
    </r>
    <r>
      <rPr>
        <sz val="11"/>
        <rFont val="Calibri"/>
        <family val="2"/>
        <charset val="238"/>
      </rPr>
      <t xml:space="preserve">.
4. Funkcjonuje poprzez komunikację bezprzewodową, co umożliwia użytkownikom kodowanie w wielu kombinacjach.
5. </t>
    </r>
    <r>
      <rPr>
        <b/>
        <sz val="11"/>
        <rFont val="Calibri"/>
        <family val="2"/>
        <charset val="238"/>
      </rPr>
      <t>Możliwość nauki koncepcji STEM</t>
    </r>
    <r>
      <rPr>
        <sz val="11"/>
        <rFont val="Calibri"/>
        <family val="2"/>
        <charset val="238"/>
      </rPr>
      <t xml:space="preserve"> i prostego programowania dla małych dzieci.
6. </t>
    </r>
    <r>
      <rPr>
        <b/>
        <sz val="11"/>
        <rFont val="Calibri"/>
        <family val="2"/>
        <charset val="238"/>
      </rPr>
      <t>Źródło satysfakcji i radości dla małych dzieci</t>
    </r>
    <r>
      <rPr>
        <sz val="11"/>
        <rFont val="Calibri"/>
        <family val="2"/>
        <charset val="238"/>
      </rPr>
      <t xml:space="preserve">, kiedy z powodzeniem budują i obsługują swoje własne roboty
</t>
    </r>
    <r>
      <rPr>
        <b/>
        <sz val="11"/>
        <rFont val="Calibri"/>
        <family val="2"/>
        <charset val="238"/>
      </rPr>
      <t xml:space="preserve">Cubroid Coding Platform pobierz za darmo </t>
    </r>
    <r>
      <rPr>
        <sz val="11"/>
        <rFont val="Calibri"/>
        <family val="2"/>
        <charset val="238"/>
      </rPr>
      <t xml:space="preserve">z Android Play Store / iOS App Store
</t>
    </r>
    <r>
      <rPr>
        <b/>
        <sz val="12"/>
        <rFont val="Calibri"/>
        <family val="2"/>
        <charset val="238"/>
      </rPr>
      <t>Poziom 1</t>
    </r>
    <r>
      <rPr>
        <sz val="12"/>
        <rFont val="Calibri"/>
        <family val="2"/>
        <charset val="238"/>
      </rPr>
      <t xml:space="preserve">. </t>
    </r>
    <r>
      <rPr>
        <sz val="11"/>
        <rFont val="Calibri"/>
        <family val="2"/>
        <charset val="238"/>
      </rPr>
      <t xml:space="preserve">Tryb kodowania Smartphone / Tablet (Codig Cubroid 2)
Z aplikacji do kodowania (Coding Cubroid 2 app) każdy może łatwo kodować.
Kodowanie odbywa się poprzez wyrównywanie obrazów w sposób przeciągnij i upuść.
</t>
    </r>
    <r>
      <rPr>
        <b/>
        <sz val="12"/>
        <rFont val="Calibri"/>
        <family val="2"/>
        <charset val="238"/>
      </rPr>
      <t>Poziom 2</t>
    </r>
    <r>
      <rPr>
        <sz val="12"/>
        <rFont val="Calibri"/>
        <family val="2"/>
        <charset val="238"/>
      </rPr>
      <t>.</t>
    </r>
    <r>
      <rPr>
        <sz val="11"/>
        <rFont val="Calibri"/>
        <family val="2"/>
        <charset val="238"/>
      </rPr>
      <t xml:space="preserve"> Tylko tryb kodowania Tablet (Advanced Cubroid)
Możesz kodować różne ruchy i wartości czujników, jak chcesz, zgodnie z funkcją każdego bloku kodowania. Nie ma ograniczeń do kontrolowania wartości czasu i innych funkcji. Z 7 bloków kodowania, można rozszerzyć swoje programy kodowania.
</t>
    </r>
    <r>
      <rPr>
        <b/>
        <sz val="12"/>
        <rFont val="Calibri"/>
        <family val="2"/>
        <charset val="238"/>
      </rPr>
      <t>Poziom 3</t>
    </r>
    <r>
      <rPr>
        <sz val="12"/>
        <rFont val="Calibri"/>
        <family val="2"/>
        <charset val="238"/>
      </rPr>
      <t>.</t>
    </r>
    <r>
      <rPr>
        <sz val="11"/>
        <rFont val="Calibri"/>
        <family val="2"/>
        <charset val="238"/>
      </rPr>
      <t xml:space="preserve"> Tryb kodowania Scratch 2.0
Platforma kodowania Scratch pomoże Ci przenieść Twoje umiejętności programowania na następny poziom. Tryb Scratch jest zalecany dla bardziej zaawansowanych użytkowników, którzy pracują, aby naprawdę doskonalić swoje umiejętności programowania.</t>
    </r>
  </si>
  <si>
    <t>Robot podążający za światłem słonecznym, czyli używając języka inżynierskiego (automatyka) - nadążnym - opiera się na Arduino. Ten zestaw może nie tylko pomóc uczniom nauczyć się programowania, ale także zdobyć wiedzę na temat elektroniki, maszyn, automatyki, a także logiki sterowania i informatyki.
Funkcje i zalety
    Automatycznie śledzenie światła, odczyt temperatury, wilgotności i natężenia światła,
    sterowanie przyciskami, wyświetlacz LCD 1602 i ładowanie energią słoneczną;
    Łatwy w konstrukcji, można go też prosto zdemontować, bez używania śrub, lutownicy itp.;
    Nowatorski styl: płyty akrylowe i miedziane filary; czujniki i moduły połączone z deskami akrylowymi za pomocą gniazd kompatybilnych z systemami najpopularniejszych klocków; Moduły LCD 1602 i panele słoneczne wzbogacają ten zestaw technologicznie;
    Wysoka rozbudowa: zachowaj porty IIC, UART, SPI i gniazda Lego oraz rozszerz inne czujniki i moduły;
    Programowanie podstawowe: program w języku C z Arduino IDE .
Składa się m.in. z 4 czujników światła otoczenia, 2 serwomechanizmów DOF oraz panelu fotowoltaicznego, mających na celu przekształcanie energii świetlnej w energię elektryczną i zasilanie elementów napędowych.
Posiada moduł ładowania smartfona, czujnik temperatury i wilgotności, czujnik światła BH1750, brzęczyk, wyświetlacz LCD1602, moduł przycisku, moduł LED i inne.
W zestawie znajduje się 11 projektów, od prostych po złożone, które prowadzą krok po kroku. Można zacząć od tych podstawowych, takich jak nauka sterowania modułem sygnału lub czujnikiem, lub iść dalej do bardziej złożonych, integrujących większą ilość komponentów.
Co więcej, możma również zmienić kod lub połączyć go z innymi czujnikami lub modułami za pomocą części, w tym najpopularniejszych klocków, przeznaczonych do przeprowadzania własnych eksperymentów.</t>
  </si>
  <si>
    <r>
      <t xml:space="preserve">Komplet Eksperymenty uczniowskie FIZYKA obejmuje 7 poręcznych, wygodnych w użyciu zestawów eksperymentalnych do przeprowadzania doświadczeń uczniowskich z zakresu różnych działów fizyki: elektryczności, magnetyzmu, elektrostatyki, optyki, dźwięku, ciepła, mechaniki płynów i gazów, mechaniki ciał stałych.
Elementy każdego zestawu umieszczone są w zamykanych pudełkach plastikowych z wkładem piankowym z gniazdami dopasowanymi do kształtów elementów. Ułatwia to korzystanie i składanie zestawu. Pojemnik umożliwia lepszą organizację wyposażenia sal szkolnych. Tace pasują do standardowych mebli szkolnych. Pojemniki są przetestowane i zatwierdzone do intensywnego użytku edukacyjnego. W pełni nadają się do recyklingu. Do każdego zestawu dołączona jest instrukcja z kartami pracy z przebiegiem każdego eksperymentu. 
</t>
    </r>
    <r>
      <rPr>
        <b/>
        <sz val="11"/>
        <rFont val="Calibri"/>
        <family val="2"/>
        <charset val="238"/>
      </rPr>
      <t xml:space="preserve">
Każdy zestaw z serii Eksperymenty uczniowskie FIZYKA umożliwia wykonanie wielu 
eksperymentów z danego działu fizyki szkolnej dzięki przemyślanemu składowi
i dobrze dobranym elementom. </t>
    </r>
  </si>
  <si>
    <t>Seria MASZYNY PROSTE to komplet 12 działających modeli eksperymentalnych - 6 podstawowych i 6 złożonych. Przeznaczone są do praktycznego doświadczenia ich działania, zobrazowania zysku na sile osiąganego dzięki zastosowaniu danej maszyny, ale także do obliczania tego zysku na podstawie konkretnych ustawień danej maszyny.
Do wszystkich 12 modeli dołączona jest instrukcja z omówieniem teoretycznym oraz gotowymi kartami pracy dla nauczyciela i ucznia (oddzielne!).
Wszystkie maszyny proste z tej serii wykonane są z przyjaznego materiału - drewna - i są na tyle duże,
 aby można było wygodnie eksperymentować z nimi. Przykładowe wymiary: 45x7x14 cm / 680 g
 (waga - dźwignia dwustronna); 16x9x41 cm / 800 g (Blok).</t>
  </si>
  <si>
    <r>
      <t xml:space="preserve">Inteligentny dom – zestaw do nauki arduino
Zestaw zawiera model domu (do do samodzielnego montażu, dołączone są elementy montażowe i narzędzia), a także szereg czujników i modułów takich jak:
- Czujnik ruchu - Czujnik gazu - Czujnik światła (możliwość programowania koloru i sekwencji świateł) - Czujnik pary wodnej - Czujnik temperatury i wilgotności (wyniki wyświetlane są na ekranie) - Czujnik z fotokomórką - silnik wiatrakowy (uruchamia się automatycznie gdy temperatura wzrasta) - moduł RFID (czujnik zbliżeń, przy pomocy karty lub breloka można otworzyć lub zamknąć dom) - Moduł Bluetooth 
Zaprogramowane wiadomości są wyświetlane na załączonym elektronicznym ekranie. Dom jest zarządzany przez aplikację, którą trzeba pobrać i zainstalować na telefonie, tablecie lub komputerze. 
</t>
    </r>
    <r>
      <rPr>
        <b/>
        <sz val="12"/>
        <rFont val="Calibri"/>
        <family val="2"/>
        <charset val="238"/>
      </rPr>
      <t>Panel sterujący zestawu jest w pełni kompatybilny ze środowiskiem Arduino UNO.</t>
    </r>
    <r>
      <rPr>
        <sz val="12"/>
        <rFont val="Calibri"/>
        <family val="2"/>
        <charset val="238"/>
      </rPr>
      <t xml:space="preserve">
Model domu przyszłości jest pomocą dydaktyczną, a więc można go samemu zbudować,
dokonać wszystkich połączeń i podłączeń oraz zaprogramować. 
Wszystko zgodnie z ideą STEM i STEAM (można go ozdobić i zindywidualizować).</t>
    </r>
  </si>
  <si>
    <r>
      <t xml:space="preserve">Inteligentny dom – zestaw do nauki arduino
Zestaw zawiera model domu (do do samodzielnego montażu, dołączone są elementy montażowe i narzędzia), a także szereg czujników i modułów takich jak:
- Czujnik ruchu - Czujnik gazu - Czujnik światła (możliwość programowania koloru i sekwencji świateł) - Czujnik pary wodnej - Czujnik temperatury i wilgotności (wyniki wyświetlane są na ekranie) - Czujnik z fotokomórką - silnik wiatrakowy (uruchamia się automatycznie gdy temperatura wzrasta) - moduł RFID (czujnik zbliżeń, przy pomocy karty lub breloka można otworzyć lub zamknąć dom) - Moduł Bluetooth 
Zaprogramowane wiadomości są wyświetlane na załączonym elektronicznym ekranie. Dom jest zarządzany przez aplikację, którą trzeba pobrać i zainstalować na telefonie, tablecie lub komputerze. 
Panel sterujący zestawu jest w pełni kompatybilny ze środowiskiem Arduino UNO.
Model domu przyszłości jest pomocą dydaktyczną, a więc można go samemu zbudować,
dokonać wszystkich połączeń i podłączeń oraz zaprogramować. 
Wszystko zgodnie z ideą STEM i STEAM (można go ozdobić i zindywidualizować).
</t>
    </r>
    <r>
      <rPr>
        <b/>
        <sz val="12"/>
        <color rgb="FFFF0000"/>
        <rFont val="Calibri"/>
        <family val="2"/>
        <charset val="238"/>
      </rPr>
      <t>W zestawie płytka stykowa prototypowa 
400 pól oraz przewody.</t>
    </r>
  </si>
  <si>
    <t>Pakiet 5 szpul filamentu biodegradowalnego do drukarek 3D. Zestaw zawiera 5 rożnych kolorów: czerwony, zielony, żółty, niebieski i szary. Standardowa średnica filamentu 1,75 mm. Można używać również z długopisami 3D.</t>
  </si>
  <si>
    <t xml:space="preserve">Filament biodegradowalny PLA 5kg - pakiet do drukarki 3D </t>
  </si>
  <si>
    <r>
      <t xml:space="preserve">Drukarka 3D MakerBot SKETCH wykorzystuje technologię FDM (Fused Deposition Modeling). Urządzenie doskonale nadaje się do zastosowania w edukacji ze względu na bezpieczną i cichą pracę.
Nowoczesne technologie takie jak druk 3D wspierają kreatywność, logiczne myślenie i są świetnym sposobem na naukę poprzez zabawę. Drukarka 3D w szkole służy do ćwiczenia umiejętności technicznych
i promowania nauk ścisłych, a także do doskonalenia umiejętności pracy w grupie.
Obszar roboczy:  150 x 150 x 150 mm 
Materiały:  PLA, TOUGH PLA 
Oprogramowanie: MakerBot Print, MakerBot Mobile
Wysokość warstwy:  100-400 mikronów
Wymiary: 433,4mm x 423,1 x 365,0mm
Waga:   11.8kg 
W zestawie: 
    1 × Drukarka 3D MakerBot Sketch
 </t>
    </r>
    <r>
      <rPr>
        <b/>
        <sz val="11"/>
        <rFont val="Calibri"/>
        <family val="2"/>
        <charset val="238"/>
      </rPr>
      <t xml:space="preserve">   Gwarancja 24 miesięcy</t>
    </r>
    <r>
      <rPr>
        <sz val="11"/>
        <rFont val="Calibri"/>
        <family val="2"/>
        <charset val="238"/>
      </rPr>
      <t xml:space="preserve">
    Instrukcja obsługi w języku polskim
    </t>
    </r>
    <r>
      <rPr>
        <b/>
        <sz val="11"/>
        <rFont val="Calibri"/>
        <family val="2"/>
        <charset val="238"/>
      </rPr>
      <t>Baza modeli 3D</t>
    </r>
    <r>
      <rPr>
        <sz val="11"/>
        <rFont val="Calibri"/>
        <family val="2"/>
        <charset val="238"/>
      </rPr>
      <t xml:space="preserve">
    Dostęp do autorskiego podręcznika i kursu Druk 3D w klasie
    Szkolenie startowe dla nauczycieli
    Dedykowane, bardzo intuicyjne oprogramowanie MakerBot Print
    Aplikacja na urządzenia mobilne
    Dostęp do platformy MakerBot Cloud™, autorskiego podręcznika i kursu Druk 3D w klasie
    5kg szpula biodegradowalnego filamentu MakerBot PLA
    2 × stolik roboczy
    1 × szpachelka
    1 × cążki do podpór
</t>
    </r>
    <r>
      <rPr>
        <b/>
        <sz val="11"/>
        <rFont val="Calibri"/>
        <family val="2"/>
        <charset val="238"/>
      </rPr>
      <t xml:space="preserve">  </t>
    </r>
    <r>
      <rPr>
        <b/>
        <sz val="11"/>
        <color theme="1"/>
        <rFont val="Calibri"/>
        <family val="2"/>
        <charset val="238"/>
      </rPr>
      <t xml:space="preserve">  wsparcie techniczne na 5 Lat + autoryzowany serwis na terenie Polski
</t>
    </r>
    <r>
      <rPr>
        <sz val="11"/>
        <rFont val="Calibri"/>
        <family val="2"/>
        <charset val="238"/>
      </rPr>
      <t xml:space="preserve">   Wbudowany filtr cząstek gwarantuje czyste powietrze w klasie</t>
    </r>
  </si>
  <si>
    <t>s</t>
  </si>
  <si>
    <r>
      <t xml:space="preserve">Drukarka 3D MakerBot SKETCH wykorzystuje technologię FDM (Fused Deposition Modeling). Urządzenie doskonale nadaje się do zastosowania w edukacji ze względu na bezpieczną i cichą pracę.
Nowoczesne technologie takie jak druk 3D wspierają kreatywność, logiczne myślenie i są świetnym sposobem na naukę poprzez zabawę. Drukarka 3D w szkole służy do ćwiczenia umiejętności technicznych
i promowania nauk ścisłych, a także do doskonalenia umiejętności pracy w grupie.
Obszar roboczy:  150 x 150 x 150 mm 
Materiały:  PLA, TOUGH PLA 
Oprogramowanie: MakerBot Print, MakerBot Mobile
Wysokość warstwy:  100-400 mikronów
Wymiary: 433,4mm x 423,1 x 365,0mm
Waga:   11.8kg 
W zestawie: 
</t>
    </r>
    <r>
      <rPr>
        <b/>
        <sz val="11"/>
        <rFont val="Calibri"/>
        <family val="2"/>
        <charset val="238"/>
      </rPr>
      <t xml:space="preserve">    2 × Drukarka 3D MakerBot Sketch</t>
    </r>
    <r>
      <rPr>
        <sz val="11"/>
        <rFont val="Calibri"/>
        <family val="2"/>
        <charset val="238"/>
      </rPr>
      <t xml:space="preserve">
    Gwarancja 24 miesięcy
</t>
    </r>
    <r>
      <rPr>
        <b/>
        <sz val="11"/>
        <rFont val="Calibri"/>
        <family val="2"/>
        <charset val="238"/>
      </rPr>
      <t xml:space="preserve">    Instrukcja obsługi w języku polskim</t>
    </r>
    <r>
      <rPr>
        <sz val="11"/>
        <rFont val="Calibri"/>
        <family val="2"/>
        <charset val="238"/>
      </rPr>
      <t xml:space="preserve">
</t>
    </r>
    <r>
      <rPr>
        <b/>
        <sz val="11"/>
        <rFont val="Calibri"/>
        <family val="2"/>
        <charset val="238"/>
      </rPr>
      <t xml:space="preserve">    Drukowany egzemplarz podręcznika "Druk 3D w klasie"</t>
    </r>
    <r>
      <rPr>
        <sz val="11"/>
        <rFont val="Calibri"/>
        <family val="2"/>
        <charset val="238"/>
      </rPr>
      <t xml:space="preserve">
    Baza modeli 3D
    Dostęp do autorskiego podręcznika i kursu Druk 3D w klasie
</t>
    </r>
    <r>
      <rPr>
        <b/>
        <sz val="11"/>
        <rFont val="Calibri"/>
        <family val="2"/>
        <charset val="238"/>
      </rPr>
      <t xml:space="preserve">    Szkolenie startowe dla nauczycieli</t>
    </r>
    <r>
      <rPr>
        <sz val="11"/>
        <rFont val="Calibri"/>
        <family val="2"/>
        <charset val="238"/>
      </rPr>
      <t xml:space="preserve">
    Dedykowane, bardzo intuicyjne oprogramowanie MakerBot Print
    Aplikacja na urządzenia mobilne
    Dostęp do platformy MakerBot Cloud™, autorskiego podręcznika i kursu Druk 3D w klasie
    10kg szpula biodegradowalnego filamentu MakerBot PLA
    4 × stolik roboczy; 2 × szpachelka; 2 × cążki do podpór
</t>
    </r>
    <r>
      <rPr>
        <b/>
        <sz val="11"/>
        <rFont val="Calibri"/>
        <family val="2"/>
        <charset val="238"/>
      </rPr>
      <t xml:space="preserve">    wsparcie techniczne na 5 Lat + autoryzowany serwis na terenie Polski</t>
    </r>
    <r>
      <rPr>
        <sz val="11"/>
        <rFont val="Calibri"/>
        <family val="2"/>
        <charset val="238"/>
      </rPr>
      <t xml:space="preserve">
    Wbudowany filtr cząstek gwarantuje czyste powietrze w klasie</t>
    </r>
  </si>
  <si>
    <t>Pen 3D z akcesoriami</t>
  </si>
  <si>
    <t>Skaner kombatybilny z drukarką 3D</t>
  </si>
  <si>
    <t>Skaner 3D SHINING3D EinScan SE - dla edukacji</t>
  </si>
  <si>
    <t>Skaner 3D EinSkan SE – pakiet edukacyjny w ramach Laboratorium Przyszłości to kompletny zestaw dla szkół. Wykorzystuje technologię skanu światłem strukturalnym. Urządzenie świetnie nadaje się do zastosowania w edukacji ze względu na bezpieczną i cichą pracę. Innowacyjna technologia skanu 3D i przenoszenia realnego obiektu do rzeczywistości wirtualnej wspomaga kreatywność, stymuluje logiczne myślenie i jest świetnym sposobem na naukę poprzez zabawę. Skaner 3D w szkole pomaga ćwiczyć umiejętności techniczne, służy do promowania nauk ścisłych, a także do doskonalenia umiejętności technicznych. Urządzenie generuje plik .stl. Dzięki temu możliwy jest łatwy i bezpośredni wydruk takiego pliku na drukarce 3D.  W pakiecie:
• Skaner 3D EinSkan SE – pakiet edukacyjny Laboratorium Przyszłości
• Oprogramowanie do obsługi skanera ExScan  – możliwość pobrania na dowolny komputer
• Stolik obrotowy – 1 szt. umożliwiający dokładne uchwycenie obiektu z każdej strony
• Stelaż do mocowania stolika – 1 szt. umożliwia utrzymanie odpowiedniej odległości skanera od obiektu podczas skanowania
• Szkolenie startowe dla nauczycieli oraz webinary konsultacyjne online
• Wsparcie techniczne świadczone telefonicznie i mailowo przez okres 5 lat</t>
  </si>
  <si>
    <t>Drukarka 3D wraz z akcesoriami</t>
  </si>
  <si>
    <t>Filament</t>
  </si>
  <si>
    <t>Długopis 3D PEN z akcesoriami</t>
  </si>
  <si>
    <t>Zestaw grupowy 6 długopisów 3D w walizce zamykanej na kluczyk. Długopisy 3D PEN z wyświetlaczem LCD, obsługują filamenty ABS oraz PLA , regulacją temperatury oraz prędkości druku. Urządzenie podaje filament tylko przy wciśniętym przycisku, co wymusza trzymanie rąk z dala od gorącej głowicy drukującej. Długopis jest łatwy w użyciu, lekki, mobilny i poręczny. Posiada w zestawie stojak. Czytelny wyświetlacz LCD – Pokazuje informacje o aktualnej temperaturze.
Skład zestawu grupowego:
• Długopisy 3D PEN - 6 szt.
• Stojak do długopisu 3D - 6 szt.
• Przykładowe szablony z kształtami
• Instrukcja w języku polskim
• Poręczna walizka zamykana na kluczyk ułatwiająca przechowywanie
• Filament biodegradowalny (PLA 1,75 mm) 60 g 
• Kabel zasilający - 6 szt.
Dane techniczne Długopisu 3D PEN: • Zasilanie: 220-240V / 50-60Hz • Kompatybilny z wkładami: Filament PLA i ABS • Średnica wkładu: 1,75mm • Temperatura pracy: 60-230 stopni • Wyświetlacz: LCD • Wymiary: 18,5cm x 3cm x 4cm • Długość kabla zasilającego: 100 cm</t>
  </si>
  <si>
    <t>Długopisy 3D PEN – grupowy zestaw 6 szt. z akcesoriami w walizce</t>
  </si>
  <si>
    <t>Gogle Wirtualnej Rzeczywistości (VR) wraz z akcesoriami</t>
  </si>
  <si>
    <t>Oprogramowaniem wspierającymi ich funkcjonowanie</t>
  </si>
  <si>
    <t>Zestaw okularów ClassVR 8 PREMIUM 64 MB wirtualne laboratorium wieloprzedmiotowe</t>
  </si>
  <si>
    <t>Zestaw okularów ClassVR 4 PREMIUM 64 MB wirtualne laboratorium wieloprzedmiotowe</t>
  </si>
  <si>
    <t xml:space="preserve">Licencja umożliwia dostęp w wariantach: roczny do portalu dla nauczycieli zawierającego 14 modułów dydaktycznych takich jak: biologia, chemia, fizyka, geografia, historia, matematyka, sztuka, muzyka, religia, wf, technologia. W portalu znajduje się ponad 1000 gotowych do wykorzystania na lekcji materiałów zawierających wizualizacje miejsc w trybie 360°, trójwymiarowe obiekty i złożone struktury na wyciągnięcie ręki.  Portal jest systematycznie wzbogacany o nowe treści przez wszystkich korzystających z niego użytkowników. System Class VR to nowoczesne narzędzie do realizacji podstawy programowej umożliwiający kreatywne i ekscytujące nauczanie w nowym wymiarze.  </t>
  </si>
  <si>
    <t>Oprogramowaniem wspierające funkcjonowanie gogli</t>
  </si>
  <si>
    <t xml:space="preserve">Licencja umożliwia dostęp w wariantach: trzyletni do portalu dla nauczycieli zawierającego 14 modułów dydaktycznych takich jak: biologia, chemia, fizyka, geografia, historia, matematyka, sztuka, muzyka, religia, wf, technologia. W portalu znajduje się ponad 1000 gotowych do wykorzystania na lekcji materiałów zawierających wizualizacje miejsc w trybie 360°, trójwymiarowe obiekty i złożone struktury na wyciągnięcie ręki.  Portal jest systematycznie wzbogacany o nowe treści przez wszystkich korzystających z niego użytkowników. System Class VR to nowoczesne narzędzie do realizacji podstawy programowej umożliwiający kreatywne i ekscytujące nauczanie w nowym wymiarze.  </t>
  </si>
  <si>
    <t>Maszyna do szycia z akcesoriami</t>
  </si>
  <si>
    <t>Akcesoria do maszyny do szycia</t>
  </si>
  <si>
    <t>Drukarka 3D Banach School - EKOSYSTEM</t>
  </si>
  <si>
    <t>Drukarka 3D Banach School z 5-letnim wsparciem dydaktycznym - EkoSystem to kompleksowy system uruchomienia oraz wdrożenia druku 3D w 12 obszarach użytku szkolnego. Pomoże on nauczycielom i uczniom oswoić się, a z czasem polubić technologię druku 3D. EkoSystem Banach 3D to bogata baza praktycznej wiedzy i różnorodnych treści dedykowanych dla polskich szkół. To zapewnienie szkole stałej opieki dzięki wsparciu konsultanta merytorycznego i serwisowego przez cały okres ewaluacji projektu Laboratorium Przyszłości.
W skład zestawu wchodzi: • drukarka 3D Banach School z instrukcją obsługi, • materiał do druku (1 kg filamentu biodegradowalnego PLA), • karta SD na projekty 3D, • trzy oprogramowania z licencją otwartą dla szkół do projektowanie modeli 3D, • dwa oprogramowania z licencją otwartą dla szkół do przygotowania modeli do druku 3D, w tym autorski program autorski Banach 3D, • instrukcję „Jak wdrożyć druk 3D w szkole – na cały rok szkolny”, • szkolenie online dla nauczycieli, • scenariusze prowadzenia zajęć ogólnych z drukiem 3D - 100 scenariuszy w pierwszym roku, • dostęp do biblioteki bezpłatnych 500 projektów modeli 3D do edukacji szkolnej dostępnych na stronie banach3d.pl, zgodne z polską podstawą programową na zajęcia z 8 przedmiotów, edukacji wczesnoszkolnej i zajęć z uczniami o specjalnych potrzebach edukacyjnych, • dostęp do platformy szkoleniowo - edukacyjnej educhmura.pl: podręcznik, podstawowe filmy instruktażowe dla nauczycieli i uczniów w warunkach szkolnych, webinaria z zastosowaniem druku 3D w szkole, przykładowe scenariusze zajęć, • wsparcie techniczne: konsultacje telefoniczno-mailowe przez cały okres użytkowania drukarek Banach • 5-letni program wsparcia szkoły: EkoSystem Banach 
Parametry techniczne drukarki 3D Banach School: • Technologia - FDM • Pole robocze - 210 x 210 x 210 mm, podświetlane • Stół roboczy - wymienny • Obudowa drukarki - przezroczysta, zabudowana • Podgląd wydruku - stacjonarny, zdalny (WI-FI) • Wyświetlacz - z polskim menu, dotykowy, kolorowy 2,4” • Łączność - WI-FI, USB, karta SD • Kamera - tak • Obsługiwane typy plików - .STL, .OBJ kompatybilny z drukarką slicer • Prędkość druku - szybka: 20-120 mm/s • Średnica dyszy - 0,4 mm • Temperatura druku - temperatura 180℃-260℃ • Wysokość warstwy - 0,1 – 0,4 mm • Obsługiwany filament - kompatybilny z drukarką: PLA (bezpieczny dla dzieci i młodzieży), ABS • Obsługiwana średnica filamentu - 1,75 mm • Wymiary drukarki - 385 x 380 x 425 mm • Waga - lekka przenośna konstrukcja 7,5 kg • Certyfikaty - CE, FCC, ROSH, REACH • Biblioteka projektów - online, 500 projektów w podziale na przedmioty szkolne zgodne z PP, zintegrowane z drukarką • Oprogramowanie - TinkerCAD, Fusion360, Onshape, CURA, Simplify3D • Certyfikaty - CE, FCC, ROSH, REACH • Gwarancja 24 miesiące (z możliwością przedłużenia do 60 miesięcy) • Serwis: autoryzowany na terenie Polski, SLA do 3 tygodni</t>
  </si>
  <si>
    <t xml:space="preserve">Drukarka 3D Banach School - pakiet edukacyjny J </t>
  </si>
  <si>
    <t xml:space="preserve"> zestawu wchodzi: • drukarka 3D Banach School z instrukcją obsługi, • materiał do druku (1 kg filamentu biodegradowalnego PLA), • karta SD na projekty 3D, • trzy oprogramowania z licencją otwartą dla szkół do projektowanie modeli 3D, • dwa oprogramowania z licencją otwartą dla szkół do przygotowania modeli do druku 3D, w tym autorski program autorski Banach 3D, • instrukcję „Jak wdrożyć druk 3D w szkole – na cały rok szkolny”, •	szkolenie online dla nauczycieli, • scenariusze prowadzenia zajęć ogólnych z drukiem 3D - 100 scenariuszy w pierwszym roku, • dostęp do biblioteki bezpłatnych 500 projektów modeli 3D do edukacji szkolnej dostępnych na stronie banach3d.pl, zgodne z polską podstawą programową na zajęcia z 8 przedmiotów, edukacji wczesnoszkolnej i zajęć z uczniami o specjalnych potrzebach edukacyjnych, • dostęp do platformy szkoleniowo - edukacyjnej educhmura.pl: podręcznik, podstawowe filmy instruktażowe dla nauczycieli i uczniów w warunkach szkolnych, webinaria z zastosowaniem druku 3D w szkole, przykładowe scenariusze zajęć, • wsparcie techniczne: konsultacje telefoniczno-mailowe przez cały okres użytkowania drukarek Banach • 10 KG filamentu biodegradowalnego PLA (2xbiały, 2xszary, 2xczarny, czerwony, żółty, zielony i niebieski)
Parametry techniczne drukarki 3D Banach School: • Technologia - FDM • Pole robocze - 210 x 210 x 210 mm, podświetlane • Stół roboczy - wymienny • Obudowa drukarki - przezroczysta, zabudowana • Podgląd wydruku - stacjonarny, zdalny (WI-FI) • Wyświetlacz - z polskim menu, dotykowy, kolorowy 2,4” • Łączność - WI-FI, USB, karta SD • Kamera - tak • Obsługiwane typy plików - .STL, .OBJ kompatybilny z drukarką slicer • Prędkość druku - szybka: 20-120 mm/s • Średnica dyszy - 0,4 mm • Temperatura druku - temperatura 180℃-260℃ • Wysokość warstwy - 0,1 – 0,4 mm • Obsługiwany filament - kompatybilny z drukarką: PLA (bezpieczny dla dzieci i młodzieży), ABS • Obsługiwana średnica filamentu - 1,75 mm • Wymiary drukarki - 385 x 380 x 425 mm • Waga - lekka przenośna konstrukcja 7,5 kg • Certyfikaty - CE, FCC, ROSH, REACH • Biblioteka projektów - online, 500 projektów w podziale na przedmioty szkolne zgodne z PP, zintegrowane z drukarką • Oprogramowanie - TinkerCAD, Fusion360, Onshape, CURA, Simplify3D • Certyfikaty - CE, FCC, ROSH, REACH • Gwarancja 24 miesiące (z możliwością przedłużenia do 60 miesięcy) • Serwis: autoryzowany na terenie Polski, SLA do 3 tygodni</t>
  </si>
  <si>
    <r>
      <t>Drukarka 3D MakerBot SKETCH + Biodegradowalny filament PLA – 5 kg  i Ponad 600 certyfikowanych scenariuszy lekcji</t>
    </r>
    <r>
      <rPr>
        <b/>
        <u/>
        <sz val="16"/>
        <color rgb="FFFF0000"/>
        <rFont val="Calibri"/>
        <family val="2"/>
        <charset val="238"/>
      </rPr>
      <t xml:space="preserve"> 0% VAT dla Szkół**</t>
    </r>
  </si>
  <si>
    <r>
      <t xml:space="preserve">Drukarka 3D MakerBot Sketch - 2 szt. - pakiet edukacyjny w. II       </t>
    </r>
    <r>
      <rPr>
        <b/>
        <u/>
        <sz val="16"/>
        <color rgb="FFFF0000"/>
        <rFont val="Calibri"/>
        <family val="2"/>
        <charset val="238"/>
      </rPr>
      <t>0% VAT dla Szkół**</t>
    </r>
  </si>
  <si>
    <r>
      <t xml:space="preserve">* Wszystkie podane ceny wyrażone są w złotych polskich i zawierają podatek VAT. Minimalna wartość zamówienia 100,00 PLN. Koszty transportu: do 300 zł brutto - 24,60 zł brutto. Powyżej 300 zł brutto koszty transportu ponosi Sprzedający.
</t>
    </r>
    <r>
      <rPr>
        <b/>
        <sz val="11"/>
        <color rgb="FFFF0000"/>
        <rFont val="Calibri"/>
        <family val="2"/>
        <charset val="238"/>
        <scheme val="minor"/>
      </rPr>
      <t>** Oferta zawiera VAT 0% na drukarkę 3D. Zgodnie z „Ustawą o podatku od towarów i usług” z dnia 11.03.2004 r. (tekst jednolity Dz.U. z 2021 r. poz. 685 z późn. zm.) na podstawie art. 83 ust. 1 pkt. 26. Stawkę podatku w wysokości 0% stosuje się do dostaw dla placówek oświatowych sprzętu komputerowego typu:
1. Jednostki centralne komputerów, serwery, monitory, zestawy komputerów stacjonarnych 2. Drukarki 3. Skanery 4. Urządzenia komputerowe do pism Braille'a (dla osób niewidomych i niedowidzących) 5. Urządzenia do transmisji danych cyfrowych (w tym koncentratory i switche sieciowe, routery i modemy).
Aby skorzystać z oferty 0% VAT dla szkół do zamówienia należy dołączyć wypełnione przez Organ prowadzący zamówienie</t>
    </r>
  </si>
  <si>
    <t>Mikrokontroler z czujnikami i akcesoriami MAXI do konstrukcji: ATOROBOT: Mechaniczne ramię robota na podwoziu jezdnym</t>
  </si>
  <si>
    <t>Mikrokontroler z czujnikami i akcesoriami MAXI do konstrukcji: ATOROBOT: Robot edukacyjny – Łazik gąsienicowy</t>
  </si>
  <si>
    <t>Mikrokontroler z czujnikami i akcesoriami MAXI do konstrukcji: ATOROBOT: Robot edukacyjny podążający za światłem słonecznym</t>
  </si>
  <si>
    <t>ATOROBOT: Robot edukacyjny podążający za światłem słonecznym</t>
  </si>
  <si>
    <t>ATOROBOT: Mechaniczne ramię robota na podwoziu jezdnym</t>
  </si>
  <si>
    <t>ATOROBOT: Robot EDU-POJAZD do programowania graficznego C Arduino</t>
  </si>
  <si>
    <t>ATOROBOT: Robot edukacyjny – Łazik gąsienicowy</t>
  </si>
  <si>
    <t>KODBIT: Sprytna kostka do nauki programowania</t>
  </si>
  <si>
    <t>KODBIT to wyjątkowy robot edukacyjny, którego celem jest praktyczna nauka programowania od podstaw elektroniki po sterowanie mikrokontrolerów. Dołączona do zestawu instrukcja w formie elementarza prowadzi krok po kroku przez tajniki budowy robotów, wyjaśnia w jaki sposób odbywa się ich sterowanie, a następnie uczy jak zaprogramować robota w języku C.
Budowa robota KODBIT wzorowana jest na blokach konstrukcyjnych. Dzięki czemu jest kompatybilny z innymi klockami dostępnymi na rynku, m.in. z LEGO® i CUBROID, co umożliwia ich kreatywne łączenie, a także zachęca dzieci do zabawy.
Razem ze sprytną kostką KODBIT użytkownik zostanie poprowadzony przez 14 projektów programistycznych w języku C Arduino IDE lub blokowym. Wyjątkowym elementem programu jest możliwość łatwego przechodzenia z programowania blokowego na język C, dzięki czemu, można podejrzeć jak wygląda kod w rzeczywistości. Sterowanie robotem jest bardzo intuicyjne i odbywa się poprzez darmową aplikację na smarfonie/tablecie. Robota edukacyjnego KODBIT polecamy wszystkim tym, którzy zaczynają swoją naukę programowania, ponieważ jego przyjazna forma oraz programowanie w języku C daje dobre podstawy do programowania zaawansowanych projektów i robotów opartych o mikrokontrolery oraz płytki prototypowe.
KODBIT Sprytna kostka ArduinoRobot KODBIT sprytna kostka po zaprogramowaniu oferuje wiele funkcji: odtwarzanie muzyki, reagowanie na głos, wyświetlanie symboli, sterowanie BT, unikanie przeszkód, śledzenie linii i inne.
Parametry:
Napięcie robocze: 5V
Wbudowana bateria: 14500 bateria litowa 700MAH 3.7V
Zasilanie: zasilanie przez USB lub baterię
Wymiary (w tym koła): 92 mm * 105 mm * 95 mm
Prędkość silnika N20: 5V 200 rpm
Programowanie: z poziomu komputera oprogramowanie Arduino IDE 1.8.19
Sterowanie aplikacją Bluetooth: obsługa zarówno systemu Android, jak i IOS
Temperatura pracy: 0-50 ° C
Dwa języki programowania: Blokowy Mixly, kod języka C Arduino IDE
Wiek: 7+
Skład zestawu: • Robot KODBIT Sprytna kostka z 5 wbudowanymi modułami: głośnik, czujnik odległości, czujnik dźwięku, panel diodowy 16x16, śledzenie linii, • 4 niezależne moduły-klocki: przycisk, dioda LED, fotorezystor, czujnik ruchu • 4 przewody łączeniowe RJ11 • Przewód USB • Mata-droga do jazdy po linii • Przewodnik w j. polskim do nauki programowania blokowego Mixly • Przewodnik w j. polskim do nauki programowania C Arduino IDE</t>
  </si>
  <si>
    <t>CUBROID programowanie w klasie – pakiet edukacyjny kl. 1-8 (dla 6 grup)</t>
  </si>
  <si>
    <t>Pakiet edukacyjnych klocków konstrukcyjnych do programowania na różnych poziomach dla 6 grup, który świetnie sprawdzi się zarówno w edukacji wczesnoszkolnej jak i podczas zajęć z programowania w klasach 4-8 Szkoły Podstawowej. Cubroid to BEZPRZEWODOWY, intuicyjny zestaw KLOCKÓW do PROGRAMOWANIA i budowy robotów i innych konstrukcji opracowany zgodnie z ideą STEAM. Stworzone dla edukacji, do bezpiecznego i łatwego montażu oraz nauki kodowania na wielu poziomach trudności oraz różnych językach. Przyjazna forma klocków wzorowana jest na blokach konstrukcyjnych. Dzięki czemu Cubroid jest kompatybilny z innymi klockami dostępnymi na rynku, m.in. z LEGO®, co umożliwia ich kreatywne łączenie, a także zachęca dzieci do zabawy. Zawartość zestawu:
    Programowalne klocki funkcyjne:
        Główny – Master Block (6 szt.)
        Silnik prądu stałego – DC Motor Block 360⁰ (12 szt.)
        Wyświetlacz LED Block matryca 8x8 (64 diody) (6 szt.)
        Dźwiękowy (6 szt.)
        Czujnik odległości (wykrywa zbliżające się obiekty) (6 szt.)
        Czujnik światła i dotyku (6 szt.)
    Klocki konstrukcyjne:
        Pyramid (36 szt.)
        Kostka Cube (180 szt.)
        Łącznik (300 szt.)
        Koło (12 szt.)
        Koło 360⁰ (12 szt.)
        Jednostronny (36 szt.)
        Dwustronny łączeniowy (48 szt.)
    3-pinowy kabel USB (6 szt.)
    Ćwiczenia w języku polskim na trzech poziomach: "Misja! Kodowanie! Poziom 1 (4-7 lat)", "Misja! Kodowanie! Poziom 2 (8-10 lat)" i "Misja! Kodowanie! Scratch (10+)" instrukcja oraz sterowniki.
    6 kompletów 5 drukowanych obrazkowych kart do programowania blokowego (Poziom 1)
    Dostęp do platformy e-learningowej</t>
  </si>
  <si>
    <t>Kamera mikroskopowa 5 MP WiFi</t>
  </si>
  <si>
    <r>
      <t xml:space="preserve">Nowoczesna kamera mikroskopowa Wifi wyposażona jest w przetwornik CMOS 5 MP z 12-bitową konwersją w skali szarości i 24-bitowym oddawaniem barw. Taka budowa pozwala na jednoczesny przesył strumieniowy obrazów o wysokiej rozdzielczości do kilku smartfonów, tabletów lub komputerów (z systemem operacyjnym iOS, Android i Windows). Kamera idealnie sprawdzi się w warunkach szkolnych dzięki możliwości wyświetlenia obrazu bezprzewodowo na monitorach interaktywnych.
Parametry i wyposażenie kamery:
    Czujnik CMOS 1 / 2,8 cala
    Rozdzielczość: 1920 x 1080 pikseli, 5,0 Mpix
    Filtr kolorów RGB i filtr odcinający podczerwień (380-650 nm)
    Maksymalna liczba klatek: do 50 klatek na sekundę
    Czułość: 1300mV przy 1/30 sec
    Ekspozycja: Automatyczna lub ręczna, od 0,01 ms do 1000 ms
    Balans bieli: Automatyczny/ręczny
    50fps@1920 * 1080 FullHD H264 zakodowane wideo i przechwytywanie obrazu JPEG
    Zasilanie: dołączona ładowarka USB lub przez port USB komputera
    obiektyw 0,37x z mocowaniem C (DC.1353), w zestawie adaptery 30 i 30,5 mm do 23,2 mm do stereomikroskopów, prowadnica kalibracyjną 76 x 24 mm (1 mm/100)
</t>
    </r>
    <r>
      <rPr>
        <b/>
        <sz val="10"/>
        <rFont val="Calibri"/>
        <family val="2"/>
        <charset val="238"/>
      </rPr>
      <t>Oprogramowanie:
    ImageFocus Alpha w języku polskim  
    Kompatybilność: Windows 7, 8, 10 (konfiguracje 32 i 64-bitowe), iOS iPad lub iPhone, Android Pad i telefony
    Wymagania: PC z procesorem Intel Core2 2,8 GHz lub szybszym lub równoważnym. 
                           Komputer z pamięcią RAM o pojemności co najmniej 4 GB z włączoną siecią Wi-Fi;
    Aplikacja na smartfony i tablety z Android Play Store / iOS App Store
    Sfmartfony i tablety: Android 5.1 lub nowszy, zalecany jest Android 10.0 lub nowszy.</t>
    </r>
  </si>
  <si>
    <t>Kamera mikroskopowa 5 MP USB</t>
  </si>
  <si>
    <t>Cyfrowa kamera mikroskopowa 5 MP USB została specjalnie zaprojektowana dla edukacji. Posiada bardzo przyjazne dla najmłodszych użytkowników oprogramowanie ImageFocus Explorer z przykładowymi lekcjami mikroskopii (jak używać kamer, jak używać mikroskopów, jak tworzyć preparaty mikroskopowe) i biblioteką próbek. Kamera współpracuje również z tabletami i smartfonami po podłączeniu przewodem OTG (brak w zestawie).
Parametry i wyposażenie kamery:
    5,1 Mpix
    Czujnik 1 / 2,5 cala
    Rozdzielczość: 2592 x 1944 • 1280 x 960 • 640 x 480 pikseli
    Czułość: 1880mV/lux-sec
    Zasilanie: przewód USB 2.0
    Adaptery: 30 i 30.5 mm
Oprogramowanie:
    ImageFocus Alpha w języku polskim  
    ImageFocus Explorer
    Kompatybilność: Windows 7, 8, 10 (konfiguracje 32 i 64-bitowe), iOS iPad lub iPhone, Android Pad i telefony
    Wymagania: PC z procesorem Intel Core2 2,8 GHz lub szybszym lub równoważnym. 
                           Komputer z pamięcią RAM o pojemności co najmniej 4 GB z włączoną siecią Wi-Fi;
    Aplikacja na smartfony i tablety:
    z Android Play Store / iOS App Store
    Sfmartfony i tablety: Android 5.1 lub nowszy, zalecany jest Android 10.0 lub nowszy.</t>
  </si>
  <si>
    <t>Kamera mikroskopowa UHD-4K Lite z ekranem HD 11.6"</t>
  </si>
  <si>
    <r>
      <t>Nowoczesna kamera mikroskopowa o wysokiej rozdzielczość 4K Lite Ultra HD z dużym 11-calowym ekranem, który zapewnia wyjątkowo szczegółowy obraz oraz kontrast. Zastosowany przetwornik Sony IMX334 CMOS doskonale odwzorowuje barwy przy wysokiej liczbie klatek na sekundę. Kamera 4K-Lite UHD o ultrawysokiej rozdzielczości może być używana różnych trybach, obraz wyświetlany bezpośrednio na wbudowanym 11-calowym ekranie z wbudowanym oprogramowaniem sterowanym myszą, z wyświetlaniem obrazu na ekranie komputera. Ze względu na dużą rozdzielczość zarówno zdjęć jak i filmów, a także portowi HDMI</t>
    </r>
    <r>
      <rPr>
        <b/>
        <sz val="10"/>
        <rFont val="Calibri"/>
        <family val="2"/>
        <charset val="238"/>
      </rPr>
      <t xml:space="preserve"> 
Kamera mikroskopowa UHD-4K Lite jest szczególnie polecana do współpracy z monitorem interaktywnym.</t>
    </r>
    <r>
      <rPr>
        <sz val="10"/>
        <rFont val="Calibri"/>
        <family val="2"/>
        <charset val="238"/>
      </rPr>
      <t xml:space="preserve"> Zdjęcia i filmy można przechowywać na 16GB karcie SD dołączonej do zestawu
Parametry:
    Sony IMX334 CMOS sensor
    Ultra HD /4K, 8.3 MP
    Rozdzielczość:
    3840 x 2160 pixels, HDMI 1.4 standard,
    30fps@4K or 30fps@1080P;
    Rozmiar pixela: 2.0 x 2.0 μm
    Nagrywanie filmów: 8.3 MP (3840 x 2160) H264/H265 format MP4
    Format zdjęć: 8.3 MP (3840 x 2160) JPEG/TIFF
    Czułość: 505 mv
    Balans bieli: Ręczny / Auto / ROI Balans bieli
    Porty: HDMI, USB-2, czytnik kart SD
    Zasilanie: DC 12V/1A
W zestawie z kamerą
• Ekran HD 11.6" • Karta SD 16 GB • Obiektyw 0,5x z mocowaniem C • Adaptery 30 i 30,5 mm do mikroskopów stereoskopowych • Zasilacz 12 V / 1 A • przewód HDMI • mysz USB • przewód USB-2 • prowadnica kalibracyjna 76x24 mm(1 mm/100)
Oprogramowanie:
    ImageFocus Alpha w języku polskim
    Kompatybilność: Windows 7, 8, 10 (konfiguracje 32 i 64-bitowe), Mac OS i Linux.
    Wymagania: Intel Core 2, 2,8 GHZ lub wyższej, 2 GB pamięci, USB-2</t>
    </r>
  </si>
  <si>
    <t>Mikroskop biologiczny 400x-LED z ekranem LCD 7"</t>
  </si>
  <si>
    <t xml:space="preserve">Nowoczesny mikroskop biologiczny o powiększeniach 40x-400x wyposażony w 7-calowy ekran LCD oraz trzy achromatyczne obiektywy: 4x, 10x, S40x wkręcane 3-gniazdową głowicę rewolwerową. Rozświetlenie obrazu osiągane jest światłem LED (1 W NeoLED - niski pobór energii) z regulacją natężenia strumienia świetlnego. Kondensor z diafragmą irysową reguluje ilość światła przechodzącego przez preparat. Ostrość ustawiana jest 2 pokrętłami: zgrubnym i precyzyjnym (popularnie określane jako makro- i mikro-) zintegrowanymi. Mikroskop zasilany jest odłączanym zasilaczem (dołączony).
Mikroskop z 7-calowym ekranem ciekłokrystalicznym (LCD) pozwala na szybką weryfikację przez nauczyciela, czy uczeń (grupa uczniów) ogląda i bada właściwy fragment preparatu, dlatego świetnie sprawdzi się w pracy grupowej w klasopracowni lub w ramach pokazu nauczyciela.
Mikroskop z ekranem LCD 7” to świetna, nowoczesna pomoc dydaktyczna.
Parametry i wyposażenie mikroskopu:
• Ekran LCD 7” IPS
• rozdzielczość ekranu 1920 x 1080 HD @ 30 fp
• Zapis zdjęć i filmów bezpośrednio na karcie micro SD (4GD – dołączona)
• Rozdzielczość obrazu do 1844 x 1080 format: JPEG
• Rozdzielczość filmu: 1280x720 .AVI
• tarcza rewolwerowa trójgniazdowa
• obiektywy achromatyczne: 4x/0.10, 10x/0.25, S40x/0.65
• kondensor z diafragmą irysową N.A. 0.65
• pokrętła ostrości: zgrubne i precyzyjne (makro- i mikro-), zintegrowane, z blokadą
• blokada antyzgnieceniowa (zapobiega zetknięciu się obiektywu z preparatem)
• powiększenia: 40x, 100x, 400x
• podświetlenie: LED 1 W (temperatura barwowa światła: 6,300 K)
• regulacja natężenia światła
• stolik 105x105 mm z łapkami sprężynkowymi
• materiał elementów optycznych: szkło
• materiał tubusa i podstawy: odlewy aluminiowe
• antybakteryjna powłoka ochronna APL*
• zasilanie mikroskopu: bateryjne (doładowywane baterie) - dołączona zewnętrzna ładowarka-zasilacz 230V
• zasilanie ekranu LCD - zasilacz 230V dołączony
• pokrowiec przeciwkurzowy </t>
  </si>
  <si>
    <t>Mikroskop biologiczny 400x-LED z ekranem LCD 7" i stolikiem mechanicznym</t>
  </si>
  <si>
    <t xml:space="preserve">Mikroskop o powiększeniach 40x-400x wyposażony w 7-calowy ekran LCD oraz trzy achromatyczne obiektywy: 4x, 10x, S40x wkręcane 4-gniazdową głowicę rewolwerową. Rozświetlenie obrazu osiągane jest światłem LED (1 W NeoLED - niski pobór energii) z regulacją natężenia strumienia świetlnego. Kondensor Abbe'go z diafragmą irysową reguluje ilość światła przechodzącego przez preparat. Ostrość ustawiana jest 2 pokrętłami: zgrubnym i precyzyjnym (popularnie określane jako makro- i mikro-) zintegrowanymi. Mikroskop zasilany jest odłączanym zasilaczem (dołączony).
Mikroskop z ekranem LCD 7” to świetna, nowoczesna pomoc dydaktyczna - pozwala na szybką kontrolę nauczyciela prowadzącego lekcję, czy uczeń odnalazł właściwy fragment preparatu, dlatego świetnie sprawdzi się w pracy grupowej (uczniowie - praca w grupach) lub pokazowej (demonstracja nauczyciela).
Parametry i wyposażenie mikroskopu:
• Ekran LCD 7” IPS
• rozdzielczość ekranu 1920 x 1080 HD @ 30 fp
• Zapis zdjęć i filmów bezpośrednio na karcie micro SD (4GD – dołączona)
• Rozdzielczość obrazu do 1844 x 1080 format: JPEG
• Rozdzielczość filmu: 1280x720 .AVI
• tarcza rewolwerowa czterogniazdowa
• obiektywy achromatyczne: 4x/0.10, 10x/0.25, S40x/0.65
• kondensor Abbego N.A. 1.25
• diafragma: tęczówkowa z uchwytem na filtry
• pokrętła ostrości: zgrubne i precyzyjne (makro- i mikro-), zintegrowane, z blokadą
• blokada antyzgnieceniowa (zapobiega zetknięciu się obiektywu z preparatem)
• powiększenia: 40x, 100x, 400x
• podświetlenie: LED 1 W (temperatura barwowa światła: 6,300 K)
• regulacja natężenia światła
• stolik 115x100 mm ze stolikiem mechanicznym 55x20 mm
• materiał elementów optycznych: szkło
• materiał tubusa i podstawy: odlewy aluminiowe
• antybakteryjna powłoka ochronna APL*
• zasilanie mikroskopu: bateryjne (doładowywane baterie) - dołączona zewnętrzna ładowarka-zasilacz 230V
• zasilanie ekranu LCD - zasilacz 230V dołączony
• pokrowiec przeciwkurzowy </t>
  </si>
  <si>
    <t>Gimbal MOZA AirCross 2</t>
  </si>
  <si>
    <r>
      <t xml:space="preserve"> Gimbal Moza AirCross 2 jest kompatybilny z wiekszością aparatów oraz kamer, dzięki czemu jest to niezwykle uniwersalne urządzenie, które łatwo dopasować do sprzetu używanego na co dzień. Głowica gimbala pozwala na umieszczenie kamery z dowolnej strony co ułatwia jej odpowiednie wyważenie, a elektroniczny stabilizator z automatycznym obrotem umożliwia otrzymanie plynnego obrazu . 
Pozostałe cechy:
</t>
    </r>
    <r>
      <rPr>
        <sz val="11"/>
        <rFont val="Wingdings"/>
        <charset val="2"/>
      </rPr>
      <t>w</t>
    </r>
    <r>
      <rPr>
        <sz val="7.7"/>
        <rFont val="Calibri"/>
        <family val="2"/>
        <charset val="238"/>
      </rPr>
      <t xml:space="preserve"> </t>
    </r>
    <r>
      <rPr>
        <sz val="11"/>
        <rFont val="Calibri"/>
        <family val="2"/>
        <charset val="238"/>
      </rPr>
      <t xml:space="preserve">Regulacja predkości i kontrola kąta nagrywania
</t>
    </r>
    <r>
      <rPr>
        <sz val="11"/>
        <rFont val="Wingdings"/>
        <charset val="2"/>
      </rPr>
      <t>w</t>
    </r>
    <r>
      <rPr>
        <sz val="7.7"/>
        <rFont val="Calibri"/>
        <family val="2"/>
        <charset val="238"/>
      </rPr>
      <t xml:space="preserve"> </t>
    </r>
    <r>
      <rPr>
        <sz val="11"/>
        <rFont val="Calibri"/>
        <family val="2"/>
        <charset val="238"/>
      </rPr>
      <t xml:space="preserve">wyposażony w ramię L-bracket
</t>
    </r>
    <r>
      <rPr>
        <sz val="11"/>
        <rFont val="Wingdings"/>
        <charset val="2"/>
      </rPr>
      <t>w</t>
    </r>
    <r>
      <rPr>
        <sz val="11"/>
        <rFont val="Calibri"/>
        <family val="2"/>
        <charset val="238"/>
      </rPr>
      <t xml:space="preserve"> płytka szybkozłączka
</t>
    </r>
    <r>
      <rPr>
        <sz val="11"/>
        <rFont val="Wingdings"/>
        <charset val="2"/>
      </rPr>
      <t>w</t>
    </r>
    <r>
      <rPr>
        <sz val="7.7"/>
        <rFont val="Calibri"/>
        <family val="2"/>
        <charset val="238"/>
      </rPr>
      <t xml:space="preserve"> </t>
    </r>
    <r>
      <rPr>
        <sz val="11"/>
        <rFont val="Calibri"/>
        <family val="2"/>
        <charset val="238"/>
      </rPr>
      <t xml:space="preserve">mini statyw
</t>
    </r>
    <r>
      <rPr>
        <sz val="11"/>
        <rFont val="Wingdings"/>
        <charset val="2"/>
      </rPr>
      <t>w</t>
    </r>
    <r>
      <rPr>
        <sz val="7.7"/>
        <rFont val="Calibri"/>
        <family val="2"/>
        <charset val="238"/>
      </rPr>
      <t xml:space="preserve"> </t>
    </r>
    <r>
      <rPr>
        <sz val="11"/>
        <rFont val="Calibri"/>
        <family val="2"/>
        <charset val="238"/>
      </rPr>
      <t xml:space="preserve">akumulator 3000 mAh
</t>
    </r>
    <r>
      <rPr>
        <sz val="11"/>
        <rFont val="Wingdings"/>
        <charset val="2"/>
      </rPr>
      <t>w</t>
    </r>
    <r>
      <rPr>
        <sz val="12.65"/>
        <rFont val="Calibri"/>
        <family val="2"/>
        <charset val="238"/>
      </rPr>
      <t xml:space="preserve"> </t>
    </r>
    <r>
      <rPr>
        <sz val="11"/>
        <rFont val="Calibri"/>
        <family val="2"/>
        <charset val="238"/>
      </rPr>
      <t xml:space="preserve">dodatkowe gniazda Multi-Can
</t>
    </r>
    <r>
      <rPr>
        <sz val="11"/>
        <rFont val="Wingdings"/>
        <charset val="2"/>
      </rPr>
      <t>w</t>
    </r>
    <r>
      <rPr>
        <sz val="12.65"/>
        <rFont val="Calibri"/>
        <family val="2"/>
        <charset val="238"/>
      </rPr>
      <t xml:space="preserve"> </t>
    </r>
    <r>
      <rPr>
        <sz val="11"/>
        <rFont val="Calibri"/>
        <family val="2"/>
        <charset val="238"/>
      </rPr>
      <t>Udźwig [g]: 3200</t>
    </r>
  </si>
  <si>
    <t>Tablica magnetyczna biała 180x100 cm suchościeralna w aluminiowej ramiev+ akcesoria</t>
  </si>
  <si>
    <t>Robot SIX Edupająk</t>
  </si>
  <si>
    <t xml:space="preserve">Zestaw zawiera:
    Serwomechanizmy 180o z modulacją szerokości impulsu PWM (12 szt.)
    Kontroler robota EZ-B v4 z wewnętrznym głośnikiem i portami połączeń.
    Korpus z dwoma serwomechanizmami, wbudowanym akumulatorem i kamerą.
    Karta sieciowa
    16 przewodów 3-pinowych żeńskich
    1 przewód kamery
    Ładowarka
    Owijki (6 szt.) do porządkowania przewodów połączeniowych
    Oprogramowanie ARC - PC Roboty EZ-Roboty są programowane przy użyciu ARC — wszechstronnego i łatwego w użyciu oprogramowania do robotyki. Intuicyjny interfejs pozwala początkującym odnieść szybki sukces, podczas gdy bardziej doświadczeni użytkownicy mogą programować zaawansowane funkcje, dotyczące sztucznej inteligencji, takie jak rozpoznawanie mowy, czy wizualne śledzenie obiektu – tego typu możliwości, które zwykle można zobaczyć tylko w filmach science fiction. ARC jest używany do nauczania robotyki tysięcy uczniów na całym świecie i jest idealnym wyborem dla nauczycieli, którzy chcą wnieść wysoki poziom zaangażowania do szerokiej gamy lekcji STEM.
    Minimalne zalecane wymagania dotyczące systemu operacyjnego: Minimum Windows 10, Procesor odpowiednik Intel i5, 4 GB pamięci RAM.
    Aplikacja mobilna ARC – Kontroluj i programuj swojego robota EZ-Robot z urządzenia mobilnego, telefonu lub tabletu z systemem Android lub iOS.
    Materiał wprowadzający do programowania w RoboScratch i Blockly, tworzenia instrukcji warunkowych i zmiennych, tworzenie pętli
    Dostęp do plików z częściami zamiennymi do robota z możliwością ich modyfikacji, które można wydrukować na Drukarce 3D
Funkcje AI robota: • wykrywanie twarzy • śledzenie kolorów za pomocą serwomechanizmów • śledzenie poruszających się kolorów • wykrywanie wielu kolorów • Podążanie za linią z Roli • rozpoznawanie obiektów • glify kontrolujące ruch robota • wykrywanie glifów i rzeczywistości rozszerzonej • wykrywanie kodu QR • rozpoznawanie emocji • rozpoznawanie mowy • poruszania  • gotowe wbudowane programy </t>
  </si>
  <si>
    <t xml:space="preserve">Magnetyczne schematy obwodów elektrycznych ze scenariuszami </t>
  </si>
  <si>
    <t>Bardzo przydatny w pracowni fizycznej komplet magnesów do demonstrowania i omawiania schematów obwodów elektrycznych. Ten magnetyczny zestaw dydaktyczny umożliwia  układanie na tablicy szkolnej wielu różnych schematów obwodów elektrycznych składających się z takich elementów jak źródła energii (ogniwo, bateria), przewód elektryczny, wyłącznik, żarówka, głośnik, cewka, kondensator, rezystor, potencjometr, amperomierz, woltomierz, omomierz, generator prądu zmiennego, silnik prądu stałego. Jest to także świetna pomoc dydaktyczna do wprowadzania pojęć związanych z elementami obwodu elektrycznego, budową i działaniem obwodów elektrycznych oraz omówieniem symboli graficznych elementów elektrycznych.
Do zestawu dołączone zostały scenariusze zajęć, ćwiczenia oraz omówienie zagadnień związanych z symbolami obwodów elektrycznych i ich stosowaniem.
Zestaw umożliwia m.in. wprowadzenie pojęć i omówienie takich zagadnień jak:
Symbole podstawowych elementów obwodów elektrycznych. • Czym są symbole elektryczne? Czym jest obwód elektryczny? • Dlaczego używamy schematów obwodów elektrycznych? • Jak narysować schemat obwodu elektrycznego? • Z jakich elementów składają się obwody elektryczne? • Umowny kierunek prądu w obwodach. • Co to są węzły i gałęzie? • Połączenia szeregowe i równoległe w obwodach elektrycznych.
Ponadto, zestaw wspomaga omawianie takich pojęć, jak:
Czym się różnią prąd stały i prąd zmienny?
 • Transformator, silnik prądu stałego, kondensator, potencjometr... • Rezystancja wewnętrzna • I i II Prawo Kirchoffa  • Prawo Ohma
Zestaw zawiera:
96 szt. symboli magnetycznych stosowanych w obrazowym zapisie obwodów elektrycznych: • Przewody elektryczny ( 30 szt.) • Ogniwa ( 4 szt.) • Baterie ( 4 szt.) • Wyłączniki ( 2 szt.) • Wyłączniki przyciskowe ( 2 szt.) • Węzły elektryczne ( 10 szt.) • Generatory prądu przemiennego ( 2 szt.) • Żarówki ( 4 szt.) • Głośniki ( 2 szt.) • Woltomierze ( 4 szt.) • Amperomierze ( 7 szt.) • Omomierze ( 2 szt.) • Cewki ( 6 szt.) • Silniki prądu stałego ( 6 szt.) • Kondensatory ( 4 szt.) • Potencjometry ( 2 szt.) • Rezystory ( 5 szt.) • Karty pracy do powielania dla uczniów • Instrukcja wraz z omówieniem kart pracy i ćwiczeń dla prowadzącego • Marker suchościeralny</t>
  </si>
  <si>
    <t>Plansza dwustronna: Prawa Ohma i Kirchhoffa/strona ćwiczeniowa, + karty sprawdzające dla ucznia</t>
  </si>
  <si>
    <t>Dwustronna plansza ścienna do pracowni fizycznej przedstawiająca prawa Ohma i Kirchhoffa i przykładowe schematy obwodów elektrycznych.
Druga strona planszy zawiera wersję ćwiczeniową przystosowaną do pisania markerami suchościeralnymi, z miejscami do dopisanie odpowiednich nazw nazw połączeń schematów elektrycznych. Plansza laminowana dwustronnie, oprawiona w metalowe listwy z zawieszką. Wymiary: 68x100 cm.
Dodatkowo do planszy zostały dołączone dwie karty sprawdzające dla ucznia na dwa różne poziomy (łatwiejszy i trudniejszy) w formacie A4 do powielania.</t>
  </si>
  <si>
    <t>Plansza dwustronna: Symbole graficzne elementów obwodów elektrycznych/strona ćwiczeniowa, + karty sprawdzające dla ucznia</t>
  </si>
  <si>
    <t>Dwustronna plansza ścienna do pracowni fizycznej przedstawiająca symbole graficzne elementów obwodów elektrycznych.
Druga strona planszy zawiera wersję ćwiczeniową przystosowaną do pisania markerami suchościeralnymi, z miejscami do dopisanie nazw lub dorysowanie odpowiedniego symbolu, używanego do przedstawienie budowy prostych obwodów elektrycznych. Plansza laminowana dwustronnie, oprawiona w metalowe listwy z zawieszką. Wymiary: 68x100 cm.
Dodatkowo do planszy zostały dołączone dwie karty sprawdzające dla ucznia na dwa różne poziomy (łatwiejszy i trudniejszy) w formacie A4 do powielania.</t>
  </si>
  <si>
    <t>Pomiarowe eksperymenty fizyczne VS11 w walizce (bazą montażowa, tablicą pomiarowa, 11 modułów eksperymentalnych, fotobramki, karty pracy)</t>
  </si>
  <si>
    <r>
      <t xml:space="preserve">Innowacyjna i nowoczesna pracownia fizyczna mieszcząca się na biurku nauczyciela oraz w pełnie przenośna dzięki dołączonej walizce. Doświadczenia można prezentować i nagrywać z dowolnego miejsca (biurko w klasie, stół w domu), dlatego zestaw jest doskonałym wsparciem podczas zdalnych i hybrydowych lekcji fizyki. Łatwy i szybki montaż elementów zestawu dzięki magnesom neodymowym i gwintom, zapewnia płynne przejście między doświadczeniami.
Wprowadza w świat zagadnień fizycznych z wykorzystaniem nowoczesnych technologii takich jak wykorzystanie fotobramek oraz oprogramowania do analizy wideo i zbierania danych. </t>
    </r>
    <r>
      <rPr>
        <b/>
        <sz val="11"/>
        <rFont val="Calibri"/>
        <family val="2"/>
        <charset val="238"/>
      </rPr>
      <t>Nauczyciel nagrywa i omawia doświadczenie – uczeń zdalnie analizuje, modeluje i wyciąga wnioski.
W zestawie karty pracy oraz wskazówki dla nauczyciela w oparciu o konkretne zagadnienia z podstawy programowej w formie drukowanej jak i elektronicznej – wygodnej podczas przygotowania lekcji zdalnej.</t>
    </r>
    <r>
      <rPr>
        <sz val="11"/>
        <rFont val="Calibri"/>
        <family val="2"/>
        <charset val="238"/>
      </rPr>
      <t xml:space="preserve">
</t>
    </r>
  </si>
  <si>
    <t>Robot edukacyjny Shell-e – druk 3D w klasie</t>
  </si>
  <si>
    <t xml:space="preserve">Robot edukacyjny Shell-e to wyjątkowy robot, którego można samodzielnie wydrukować na drukarce 3D w szkole! Co ważne jak jego bardziej rozbudowani koledzy JD Humanoid i SIX sześcionożny robot edukacyjny, zawiera kamerę, dzięki której uczy się maszynowo funkcji AI – śledzenia i rozpoznawania obiektów. Części do złożenia robota zawierają serwomechanizmy wysokiej jakości oraz kontroler EZ-B IoTiny, do którego podłączany jest głośnik – dzięki któremu Shell-e może do nas mówić.
W zestawie z robotem dostarczany jest gotowy projekt do wydruku na drukarce 3D, który można modyfikować według własnej wyobraźni lub stworzyć kompletnie nowego robota. Taka forma pracy z drukarką 3D i robotyką sprzyja współpracy w grupie, uczy rozwiązywania problemów, ćwiczy zmysł techniczny, a przede wszystkim jest świetną zabawą.   Zestaw zawiera:
    Serwomechanizmy (2 szt.)
    Kontroler robota EZ-B IoTiny i portami połączeń.
    Moduł głośnika
    Moduł kamery z przewodem
    Karta sieciowa
    Przewód z diodą LED (2 szt.)
    Panel bateryjny (6x AA - baterie niedołączone)
    Koło (2 szt.)
    Oprogramowanie ARC - PC Roboty EZ-Roboty są programowane przy użyciu ARC — wszechstronnego i łatwego w użyciu oprogramowania do robotyki. 
    Minimalne zalecane wymagania dotyczące systemu operacyjnego: Minimum Windows 10, Procesor odpowiednik Intel i5, 4 GB pamięci RAM.
    Aplikacja mobilna ARC – Kontroluj i programuj swojego robota EZ-Robot z urządzenia mobilnego, telefonu lub tabletu z systemem Android lub iOS.
    Materiał wprowadzający do programowania w RoboScratch i Blockly, tworzenia instrukcji warunkowych i zmiennych, tworzenie pętli
    Dostęp do plików z częściami do robota z możliwością ich modyfikacji, które można wydrukować na Drukarce 3D
Funkcje AI robota: • wykrywanie twarzy • śledzenie kolorów za pomocą serwomechanizmów • śledzenie poruszających się kolorów • wykrywanie wielu kolorów • Podążanie za linią • rozpoznawanie obiektów • glify kontrolujące ruch robota • wykrywanie glifów i rzeczywistości rozszerzonej • wykrywanie kodu QR • rozpoznawanie emocji • rozpoznawanie mowy • poruszania • gotowe wbudowane programy </t>
  </si>
  <si>
    <t>Pracownia robotyki (AI) i druku 3D w klasie 0% VAT dla Szkół na Drukarki 3D</t>
  </si>
  <si>
    <t>Robot edukacyjny wraz z akcesoriami / Drukarka 3D</t>
  </si>
  <si>
    <t xml:space="preserve">Pakiet zawiera produkt ze stawką VAT 0%: Drukarka 3D MakerBot Sketch, 2 szt.,
Do złożonego zamówienia należy przesłać Zamówienie VAT 0%
Pracownia Robotyki i Druku 3D w klasie to idealny zestaw do Laboratorium Przyszłości, zawierający niezbędne akcesoria do budowania i programowania robotów w różnych językach. W zestawie znajdują się dwie Drukarki 3D Makerbot Sketch z niezbędnym pakietem edukacyjnym, opracowaniem i wsparciem dla nauczycieli, gotowe projekty do wydruku 6 robotów Shell-e, zestaw dodatkowych serw i elementów, a także robot JD Humanoid, którego budowa wzorowana jest na prawdziwych robotach humanoidalnych!
Pracownia robotyki (AI) zapewnia naukę na różnych poziomach edukacyjnych:
1  zdobycie niezbędnej wiedzy dotyczącej budowy robotów, funkcji poszczególnych mechanizmów i serw, ich prawidłowego łączenia, dobierania odpowiednich narzędzi do pracy z elektroniką.
2  Kolejny etap to tworzenie robota w oparciu o gotowy projekt do wydrukowania na drukarkach 3D Makerbot Sketch, który następnie można modyfikować za pomocą długopisów 3D z filamentem PLA. 
3  Nauka programowania w jednym z wybranych języków: blokowym i Scratch, a także Python, JavaScript.
Pracownia robotyki (AI) i druku 3D w klasie – skład:
• Robot edukacyjny JD Humanoid wraz z akcesoriami
• 6 kompletów elementów do budowy Robota edukacyjnego Shell-e – druk 3D w klasie
• Zestaw dodatkowych serw i mechanizmów do rozbudowy robotów
• Długopisy 3D PEN PRO – zestaw grupowy
    o Długopisy 3D PEN - 6 szt.    o Powerbank – 6 szt. (pojemność 20 000 mAh, akumulator: Polimerowo-litowy 5V/3A, port wejścia/wyjścia USB-C 15 W, czas pracy ok. 6-7 h)    o Zasilacze (6 szt.) do Długopisu 3D i powerbanku z kablem USB    o Stojak do długopisu 3D - 6 szt.    o Przykładowe szablony z kształtami    o Instrukcja w języku polskim    o Poręczna walizka zamykana na kluczyk ułatwiająca przechowywanie o filament biodegradowalny (PLA 1,75 mm) 60 g 
• 2 × Drukarka 3D MakerBot Sketch o Gwarancja 24 miesięcy    o Instrukcja obsługi i interfejs drukarki w języku polskim
    o Drukowany egzemplarz podręcznika "Druk 3D w klasie"    o Baza modeli 3D o Dostęp do autorskiego podręcznika i kursu Druk 3D w klasie
    o Szkolenie startowe online dla nauczycieli    o Dedykowane, bardzo intuicyjne oprogramowanie MakerBot Print i aplikacja na urządzenia mobilne
    o Dostęp do platformy MakerBot Cloud™, autorskiego podręcznika i kursu Druk 3D w klasie    o 10kg szpula biodegradowalnego filamentu MakerBot PLA
    o 4 × stolik roboczy; 2 × szpachelka; 2 × cążki do podpór    o wsparcie techniczne na 5 Lat + autoryzowany serwis na terenie Polski o Wbudowany filtr cząstek gwarantuje czyste powietrze w klasie </t>
  </si>
  <si>
    <t>Długopisy 3D PEN PRO – grupowy zestaw 6 szt. z akcesoriami w walizce + 6 powerbanków</t>
  </si>
  <si>
    <t xml:space="preserve">
Skład zestawu grupowego:
    Długopisy 3D PEN - 6 szt.
    Powerbank – 6 szt. (pojemność 20 000 mAh, akumulator: Polimerowo-litowy 5V/3A, port wejścia/wyjścia USB-C 15 W, czas pracy ok. 6-7 h)
    Zasilacze (6 szt.) do Długopisu 3D i powerbanku z kablem USB
    Stojak do długopisu 3D - 6 szt.
    Przykładowe szablony z kształtami
    Instrukcja w języku polskim
    Poręczna walizka zamykana na kluczyk ułatwiająca przechowywanie 
    filament biodegradowalny (PLA 1,75 mm) 60 g
Dane techniczne Długopisu 3D PEN:
    Zasilanie: 5V/2A
    Kompatybilny z wkładami: Filament PLA i ABS
    Średnica wkładu: 1,75mm
    Temperatura pracy: 60-230 stopni
    Wyświetlacz: LCD
    Wymiary: 18,5cm x 3cm x 4cm
    Długość kabla zasilającego: 100 cm</t>
  </si>
  <si>
    <r>
      <t xml:space="preserve">Pakiet oprogramowania rocznego (portal ClassVR + Avantis World)                 </t>
    </r>
    <r>
      <rPr>
        <b/>
        <sz val="11"/>
        <color rgb="FFFF0000"/>
        <rFont val="Calibri"/>
        <family val="2"/>
        <charset val="238"/>
      </rPr>
      <t xml:space="preserve"> 1 rok</t>
    </r>
  </si>
  <si>
    <r>
      <t xml:space="preserve">Pakiet oprogramowania trzyletniego (portal ClassVR + Avantis World)                 </t>
    </r>
    <r>
      <rPr>
        <b/>
        <sz val="11"/>
        <color rgb="FFFF0000"/>
        <rFont val="Calibri"/>
        <family val="2"/>
        <charset val="238"/>
      </rPr>
      <t xml:space="preserve"> 3 lata</t>
    </r>
  </si>
  <si>
    <t>Gimbal Moza Air 2S</t>
  </si>
  <si>
    <t xml:space="preserve">Gimbal Moza Air 2S został wyposażony w inteligentne mikro pokrętło i potężną baterię. Dzięki temu możesz wygodnie i wydajnie pracować nawet do 20 godzin. Stabilizator współpracuje z większością aparatów bez-lusterkowych i lustrzanek cyfrowych do 4,2 kg. Co więcej, możesz na nim zamontować wiele akcesoriów, które usprawnią Twoją pracę. Stabilizator Moza Air 2S jest wyposażony w inteligentne mikro pokrętło, dzięki któremu możesz regulować czułość i precyzyjnie sterować. Zapewnia pełną kontrolę nad wszystkimi podstawowymi funkcjami, takimi jak przesuwanie, pochylanie, powiększanie, ogniskowanie obiektywu i śledzenie ostrości. Dodatkowo wbudowana mocna bateria o pojemności 3200 mAh ma możliwość szybkiego lądowania i zapewnia do 20 godzin pracy. Możesz ja również ładować przez zewnętrzny zasilacz. </t>
  </si>
  <si>
    <t>ZESTAW NAGŁOŚNIENIOWY 12'' 1000W BT MIC+ STATYWY
Kompletny zestaw z dwoma głośnikami, statywami, kablami, pilotem i mikrofonem ręcznym, dzięki czemu wszystko jest gotowe do użycia w mgnieniu oka po otrzymaniu. Aby korzystać z tego zestawu, wystarczy podłączyć tylko dwa kable. Wiele opcji sprawia, że ​​VPS152A jest wielofunkcyjny.
 W zestawie znajduje się wzmacniacz ze zintegrowanym czytnikiem USB/ SD oraz bezprzewodową technologią Bluetooth, który pozwoli na strumieniowe przesyłanie muzyki ze smartfonu lub tabletu. Dzięki 5-pasmowemu korektorowi i napędowi USB z cyfrowym wyświetlaczem możesz być pewien jakości tego zestawu i jego wydajności.
    Zestaw głośnikowy 1000W ze statywami
    Prosty w obsłudze
    Wbudowany odtwarzacz USB z cyfrowym wyświetlaczem
    Slot na karty SD
    Bluetooth- do strumieniowego przesyłania dźwięku
    5 pasmowy equalizer
W zestawie:
 2x kolumna Vonyx: aktywna+ pasywna
Pilot zdalnego sterowania
Mikrofon przewodowy
Statywy kolumnowe
Kabel łączący kolumny</t>
  </si>
  <si>
    <t xml:space="preserve">Zestaw zawiera 278 modeli jąder atomowych (różnowartościowe, m.in. H, C, O, S, fluorowce, metale) oraz 225 modeli wiązań atomowych. Z elementów zestawu można budować złożone struktury kryształów, w tym m.in.: diament, grafit, metale, chlorek sodu, blenda cynkowa, wurcyt, struktury jonowe, lód. Poniższy zestaw charakteryzuje się małą wielkością modeli atomów, ale dużą ich ilością w zestawie, co umożliwia budowanie bardzo dużych modeli. Dołączona szczegółowa instrukcja. </t>
  </si>
  <si>
    <t>Ceny ważne na dzień: 2023-05-11 
w celu potwierdzenia prosimy przesłać zapytanie!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</si>
</sst>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zł&quot;_-;\-* #,##0.00\ &quot;zł&quot;_-;_-* &quot;-&quot;??\ &quot;zł&quot;_-;_-@_-"/>
    <numFmt numFmtId="164" formatCode="_-* #,##0.00\ _z_ł_-;\-* #,##0.00\ _z_ł_-;_-* &quot;-&quot;??\ _z_ł_-;_-@_-"/>
    <numFmt numFmtId="165" formatCode="#,##0.00\ &quot;zł&quot;"/>
    <numFmt numFmtId="166" formatCode="#,##0.000"/>
  </numFmts>
  <fonts count="73" x14ac:knownFonts="1">
    <font>
      <sz val="11"/>
      <name val="Calibri"/>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name val="Calibri"/>
      <family val="2"/>
      <charset val="238"/>
    </font>
    <font>
      <b/>
      <sz val="11"/>
      <name val="Calibri"/>
      <family val="2"/>
      <charset val="238"/>
    </font>
    <font>
      <u/>
      <sz val="11"/>
      <color theme="10"/>
      <name val="Calibri"/>
      <family val="2"/>
      <charset val="238"/>
    </font>
    <font>
      <sz val="10"/>
      <name val="Arial"/>
      <family val="2"/>
    </font>
    <font>
      <b/>
      <sz val="11"/>
      <color indexed="8"/>
      <name val="Calibri"/>
      <family val="2"/>
      <charset val="238"/>
      <scheme val="minor"/>
    </font>
    <font>
      <b/>
      <sz val="14"/>
      <name val="Calibri"/>
      <family val="2"/>
      <charset val="238"/>
    </font>
    <font>
      <b/>
      <sz val="16"/>
      <name val="Calibri"/>
      <family val="2"/>
      <charset val="238"/>
    </font>
    <font>
      <sz val="14"/>
      <name val="Calibri"/>
      <family val="2"/>
      <charset val="238"/>
    </font>
    <font>
      <sz val="11"/>
      <name val="Calibri"/>
      <family val="2"/>
      <charset val="238"/>
    </font>
    <font>
      <sz val="10"/>
      <name val="Calibri"/>
      <family val="2"/>
      <charset val="238"/>
    </font>
    <font>
      <sz val="16"/>
      <color rgb="FFFF0000"/>
      <name val="Calibri"/>
      <family val="2"/>
      <charset val="238"/>
    </font>
    <font>
      <u/>
      <sz val="10"/>
      <color indexed="12"/>
      <name val="Arial"/>
      <family val="2"/>
      <charset val="238"/>
    </font>
    <font>
      <sz val="10"/>
      <name val="Arial"/>
      <family val="2"/>
      <charset val="238"/>
    </font>
    <font>
      <b/>
      <sz val="18"/>
      <name val="Calibri"/>
      <family val="2"/>
      <charset val="238"/>
    </font>
    <font>
      <sz val="11"/>
      <color theme="1"/>
      <name val="Arial"/>
      <family val="2"/>
      <charset val="238"/>
    </font>
    <font>
      <sz val="12"/>
      <name val="Calibri"/>
      <family val="2"/>
      <charset val="238"/>
    </font>
    <font>
      <b/>
      <sz val="12"/>
      <name val="Calibri"/>
      <family val="2"/>
      <charset val="238"/>
    </font>
    <font>
      <b/>
      <sz val="10"/>
      <name val="Calibri"/>
      <family val="2"/>
      <charset val="238"/>
    </font>
    <font>
      <b/>
      <sz val="13"/>
      <name val="Calibri"/>
      <family val="2"/>
      <charset val="238"/>
    </font>
    <font>
      <i/>
      <sz val="10"/>
      <name val="Calibri"/>
      <family val="2"/>
      <charset val="238"/>
    </font>
    <font>
      <sz val="11"/>
      <color theme="1"/>
      <name val="Calibri"/>
      <family val="2"/>
      <scheme val="minor"/>
    </font>
    <font>
      <u/>
      <sz val="11"/>
      <color theme="10"/>
      <name val="Arial"/>
      <family val="2"/>
      <charset val="238"/>
    </font>
    <font>
      <sz val="14"/>
      <color theme="0"/>
      <name val="Calibri"/>
      <family val="2"/>
      <charset val="238"/>
    </font>
    <font>
      <b/>
      <sz val="14"/>
      <color theme="0"/>
      <name val="Calibri"/>
      <family val="2"/>
      <charset val="238"/>
    </font>
    <font>
      <b/>
      <sz val="18"/>
      <color theme="0"/>
      <name val="Calibri"/>
      <family val="2"/>
      <charset val="238"/>
    </font>
    <font>
      <sz val="11"/>
      <color theme="0"/>
      <name val="Calibri"/>
      <family val="2"/>
      <charset val="238"/>
    </font>
    <font>
      <b/>
      <sz val="12"/>
      <color rgb="FFFF0000"/>
      <name val="Calibri"/>
      <family val="2"/>
      <charset val="238"/>
    </font>
    <font>
      <b/>
      <sz val="11"/>
      <color rgb="FFFF0000"/>
      <name val="Calibri"/>
      <family val="2"/>
      <charset val="238"/>
    </font>
    <font>
      <sz val="11"/>
      <color rgb="FFFF0000"/>
      <name val="Calibri"/>
      <family val="2"/>
      <charset val="238"/>
    </font>
    <font>
      <b/>
      <sz val="11"/>
      <color theme="0"/>
      <name val="Calibri"/>
      <family val="2"/>
      <charset val="238"/>
    </font>
    <font>
      <b/>
      <sz val="18"/>
      <color theme="0"/>
      <name val="Wingdings 3"/>
      <family val="1"/>
      <charset val="2"/>
    </font>
    <font>
      <b/>
      <sz val="15.3"/>
      <color theme="0"/>
      <name val="Calibri"/>
      <family val="2"/>
      <charset val="238"/>
    </font>
    <font>
      <b/>
      <sz val="12"/>
      <color theme="0"/>
      <name val="Wingdings 3"/>
      <family val="1"/>
      <charset val="2"/>
    </font>
    <font>
      <b/>
      <sz val="11"/>
      <color theme="0"/>
      <name val="Wingdings 3"/>
      <family val="1"/>
      <charset val="2"/>
    </font>
    <font>
      <b/>
      <sz val="18"/>
      <name val="Wingdings 3"/>
      <family val="1"/>
      <charset val="2"/>
    </font>
    <font>
      <b/>
      <sz val="15.3"/>
      <name val="Calibri"/>
      <family val="2"/>
      <charset val="238"/>
    </font>
    <font>
      <sz val="9"/>
      <name val="Calibri"/>
      <family val="2"/>
      <charset val="238"/>
    </font>
    <font>
      <b/>
      <u/>
      <sz val="11"/>
      <color theme="10"/>
      <name val="Calibri"/>
      <family val="2"/>
      <charset val="238"/>
    </font>
    <font>
      <b/>
      <u/>
      <sz val="11"/>
      <name val="Calibri"/>
      <family val="2"/>
      <charset val="238"/>
    </font>
    <font>
      <b/>
      <sz val="12"/>
      <color rgb="FF00B0F0"/>
      <name val="Calibri"/>
      <family val="2"/>
      <charset val="238"/>
    </font>
    <font>
      <b/>
      <sz val="12"/>
      <color rgb="FF0070C0"/>
      <name val="Calibri"/>
      <family val="2"/>
      <charset val="238"/>
    </font>
    <font>
      <b/>
      <sz val="11"/>
      <color rgb="FF0070C0"/>
      <name val="Calibri"/>
      <family val="2"/>
      <charset val="238"/>
    </font>
    <font>
      <b/>
      <sz val="10"/>
      <color rgb="FF0070C0"/>
      <name val="Calibri"/>
      <family val="2"/>
      <charset val="238"/>
    </font>
    <font>
      <b/>
      <sz val="14"/>
      <color rgb="FF0070C0"/>
      <name val="Calibri"/>
      <family val="2"/>
      <charset val="238"/>
    </font>
    <font>
      <b/>
      <sz val="11"/>
      <color theme="1"/>
      <name val="Calibri"/>
      <family val="2"/>
      <charset val="238"/>
    </font>
    <font>
      <b/>
      <u/>
      <sz val="16"/>
      <color rgb="FFFF0000"/>
      <name val="Calibri"/>
      <family val="2"/>
      <charset val="238"/>
    </font>
    <font>
      <b/>
      <sz val="11"/>
      <color rgb="FFFF0000"/>
      <name val="Calibri"/>
      <family val="2"/>
      <charset val="238"/>
      <scheme val="minor"/>
    </font>
    <font>
      <sz val="11"/>
      <name val="Wingdings"/>
      <charset val="2"/>
    </font>
    <font>
      <sz val="7.7"/>
      <name val="Calibri"/>
      <family val="2"/>
      <charset val="238"/>
    </font>
    <font>
      <sz val="12.65"/>
      <name val="Calibri"/>
      <family val="2"/>
      <charset val="238"/>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8" tint="0.79995117038483843"/>
        <bgColor indexed="64"/>
      </patternFill>
    </fill>
    <fill>
      <patternFill patternType="solid">
        <fgColor rgb="FFA0D8F6"/>
        <bgColor indexed="64"/>
      </patternFill>
    </fill>
    <fill>
      <patternFill patternType="solid">
        <fgColor rgb="FFCCFF66"/>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33CCFF"/>
        <bgColor indexed="64"/>
      </patternFill>
    </fill>
    <fill>
      <patternFill patternType="solid">
        <fgColor theme="1"/>
        <bgColor indexed="64"/>
      </patternFill>
    </fill>
    <fill>
      <patternFill patternType="solid">
        <fgColor rgb="FF66FF33"/>
        <bgColor indexed="64"/>
      </patternFill>
    </fill>
    <fill>
      <patternFill patternType="solid">
        <fgColor theme="8" tint="0.79998168889431442"/>
        <bgColor indexed="64"/>
      </patternFill>
    </fill>
    <fill>
      <gradientFill>
        <stop position="0">
          <color rgb="FF66FF33"/>
        </stop>
        <stop position="1">
          <color theme="9" tint="0.80001220740379042"/>
        </stop>
      </gradient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ck">
        <color theme="3" tint="0.39994506668294322"/>
      </bottom>
      <diagonal/>
    </border>
    <border>
      <left style="thin">
        <color indexed="64"/>
      </left>
      <right style="thin">
        <color indexed="64"/>
      </right>
      <top/>
      <bottom style="thin">
        <color indexed="64"/>
      </bottom>
      <diagonal/>
    </border>
    <border>
      <left/>
      <right/>
      <top style="medium">
        <color auto="1"/>
      </top>
      <bottom style="medium">
        <color auto="1"/>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auto="1"/>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ck">
        <color auto="1"/>
      </left>
      <right/>
      <top style="medium">
        <color auto="1"/>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medium">
        <color auto="1"/>
      </top>
      <bottom/>
      <diagonal/>
    </border>
    <border>
      <left style="thin">
        <color indexed="64"/>
      </left>
      <right/>
      <top/>
      <bottom/>
      <diagonal/>
    </border>
    <border>
      <left/>
      <right/>
      <top style="medium">
        <color auto="1"/>
      </top>
      <bottom/>
      <diagonal/>
    </border>
    <border>
      <left style="thin">
        <color indexed="64"/>
      </left>
      <right/>
      <top style="medium">
        <color auto="1"/>
      </top>
      <bottom style="thin">
        <color indexed="64"/>
      </bottom>
      <diagonal/>
    </border>
    <border>
      <left/>
      <right style="thin">
        <color indexed="64"/>
      </right>
      <top style="medium">
        <color auto="1"/>
      </top>
      <bottom style="thin">
        <color indexed="64"/>
      </bottom>
      <diagonal/>
    </border>
    <border>
      <left style="thin">
        <color indexed="64"/>
      </left>
      <right style="thin">
        <color indexed="64"/>
      </right>
      <top/>
      <bottom style="medium">
        <color auto="1"/>
      </bottom>
      <diagonal/>
    </border>
    <border>
      <left style="thin">
        <color indexed="64"/>
      </left>
      <right style="thin">
        <color indexed="64"/>
      </right>
      <top style="medium">
        <color auto="1"/>
      </top>
      <bottom/>
      <diagonal/>
    </border>
    <border>
      <left/>
      <right/>
      <top style="thin">
        <color indexed="64"/>
      </top>
      <bottom style="thin">
        <color indexed="64"/>
      </bottom>
      <diagonal/>
    </border>
    <border>
      <left/>
      <right/>
      <top/>
      <bottom style="thin">
        <color indexed="64"/>
      </bottom>
      <diagonal/>
    </border>
  </borders>
  <cellStyleXfs count="761">
    <xf numFmtId="0" fontId="0" fillId="0" borderId="0"/>
    <xf numFmtId="44" fontId="31"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3" fillId="0" borderId="0"/>
    <xf numFmtId="0" fontId="25" fillId="0" borderId="0" applyNumberFormat="0" applyFill="0" applyBorder="0" applyAlignment="0" applyProtection="0"/>
    <xf numFmtId="0" fontId="26" fillId="0" borderId="0"/>
    <xf numFmtId="0" fontId="6" fillId="0" borderId="0"/>
    <xf numFmtId="0" fontId="23" fillId="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12"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9" borderId="0" applyNumberFormat="0" applyBorder="0" applyAlignment="0" applyProtection="0"/>
    <xf numFmtId="0" fontId="22" fillId="13" borderId="0" applyNumberFormat="0" applyBorder="0" applyAlignment="0" applyProtection="0"/>
    <xf numFmtId="0" fontId="22" fillId="17" borderId="0" applyNumberFormat="0" applyBorder="0" applyAlignment="0" applyProtection="0"/>
    <xf numFmtId="0" fontId="22" fillId="21" borderId="0" applyNumberFormat="0" applyBorder="0" applyAlignment="0" applyProtection="0"/>
    <xf numFmtId="0" fontId="22" fillId="25" borderId="0" applyNumberFormat="0" applyBorder="0" applyAlignment="0" applyProtection="0"/>
    <xf numFmtId="0" fontId="22" fillId="29"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1" fillId="2" borderId="0" applyNumberFormat="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25" fillId="0" borderId="0" applyNumberFormat="0" applyFill="0" applyBorder="0" applyAlignment="0" applyProtection="0"/>
    <xf numFmtId="0" fontId="34" fillId="0" borderId="0" applyNumberFormat="0" applyFill="0" applyBorder="0" applyAlignment="0" applyProtection="0">
      <alignment vertical="top"/>
      <protection locked="0"/>
    </xf>
    <xf numFmtId="0" fontId="17" fillId="0" borderId="6" applyNumberFormat="0" applyFill="0" applyAlignment="0" applyProtection="0"/>
    <xf numFmtId="0" fontId="18" fillId="7" borderId="7" applyNumberFormat="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3" fillId="4" borderId="0" applyNumberFormat="0" applyBorder="0" applyAlignment="0" applyProtection="0"/>
    <xf numFmtId="0" fontId="5" fillId="0" borderId="0"/>
    <xf numFmtId="0" fontId="26"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23" fillId="0" borderId="0"/>
    <xf numFmtId="0" fontId="35" fillId="0" borderId="0"/>
    <xf numFmtId="0" fontId="16" fillId="6" borderId="4" applyNumberFormat="0" applyAlignment="0" applyProtection="0"/>
    <xf numFmtId="0" fontId="21" fillId="0" borderId="9" applyNumberFormat="0" applyFill="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7"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26" fillId="0" borderId="0" applyFont="0" applyFill="0" applyBorder="0" applyAlignment="0" applyProtection="0"/>
    <xf numFmtId="44" fontId="23" fillId="0" borderId="0" applyFont="0" applyFill="0" applyBorder="0" applyAlignment="0" applyProtection="0"/>
    <xf numFmtId="0" fontId="12" fillId="3" borderId="0" applyNumberFormat="0" applyBorder="0" applyAlignment="0" applyProtection="0"/>
    <xf numFmtId="0" fontId="37"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44" fontId="23" fillId="0" borderId="0" applyFont="0" applyFill="0" applyBorder="0" applyAlignment="0" applyProtection="0"/>
    <xf numFmtId="0" fontId="2" fillId="0" borderId="0"/>
    <xf numFmtId="0" fontId="25" fillId="0" borderId="0" applyNumberFormat="0" applyFill="0" applyBorder="0" applyAlignment="0" applyProtection="0"/>
    <xf numFmtId="0" fontId="2" fillId="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43" fillId="0" borderId="0"/>
    <xf numFmtId="0" fontId="37" fillId="0" borderId="0"/>
    <xf numFmtId="0" fontId="44" fillId="0" borderId="0" applyNumberFormat="0" applyFill="0" applyBorder="0" applyAlignment="0" applyProtection="0"/>
    <xf numFmtId="0" fontId="25" fillId="0" borderId="0" applyNumberFormat="0" applyFill="0" applyBorder="0" applyAlignment="0" applyProtection="0"/>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cellStyleXfs>
  <cellXfs count="240">
    <xf numFmtId="0" fontId="0" fillId="0" borderId="0" xfId="0"/>
    <xf numFmtId="0" fontId="23" fillId="0" borderId="0" xfId="30" applyAlignment="1" applyProtection="1">
      <alignment vertical="center"/>
      <protection locked="0"/>
    </xf>
    <xf numFmtId="0" fontId="23" fillId="0" borderId="0" xfId="30" applyAlignment="1" applyProtection="1">
      <alignment horizontal="center" vertical="center"/>
      <protection locked="0"/>
    </xf>
    <xf numFmtId="1" fontId="23" fillId="0" borderId="0" xfId="30" applyNumberFormat="1" applyAlignment="1" applyProtection="1">
      <alignment horizontal="center" vertical="center"/>
      <protection locked="0"/>
    </xf>
    <xf numFmtId="0" fontId="23" fillId="0" borderId="0" xfId="30" applyAlignment="1" applyProtection="1">
      <alignment horizontal="left" vertical="center"/>
      <protection locked="0"/>
    </xf>
    <xf numFmtId="0" fontId="24" fillId="0" borderId="0" xfId="30" applyFont="1" applyAlignment="1" applyProtection="1">
      <alignment horizontal="center" vertical="center"/>
      <protection locked="0"/>
    </xf>
    <xf numFmtId="0" fontId="23" fillId="33" borderId="0" xfId="30" applyFill="1" applyAlignment="1" applyProtection="1">
      <alignment horizontal="center" vertical="center"/>
      <protection locked="0"/>
    </xf>
    <xf numFmtId="1" fontId="23" fillId="33" borderId="0" xfId="30" applyNumberFormat="1" applyFill="1" applyAlignment="1" applyProtection="1">
      <alignment horizontal="center" vertical="center"/>
      <protection locked="0"/>
    </xf>
    <xf numFmtId="165" fontId="28" fillId="33" borderId="10" xfId="30" applyNumberFormat="1" applyFont="1" applyFill="1" applyBorder="1" applyAlignment="1">
      <alignment horizontal="right" vertical="center"/>
    </xf>
    <xf numFmtId="0" fontId="29" fillId="33" borderId="10" xfId="30" applyFont="1" applyFill="1" applyBorder="1" applyAlignment="1" applyProtection="1">
      <alignment horizontal="center" vertical="center"/>
      <protection locked="0"/>
    </xf>
    <xf numFmtId="1" fontId="23" fillId="33" borderId="10" xfId="30" applyNumberFormat="1" applyFill="1" applyBorder="1" applyAlignment="1" applyProtection="1">
      <alignment horizontal="center" vertical="center"/>
      <protection locked="0"/>
    </xf>
    <xf numFmtId="165" fontId="23" fillId="33" borderId="0" xfId="30" applyNumberFormat="1" applyFill="1" applyAlignment="1">
      <alignment horizontal="right" vertical="center"/>
    </xf>
    <xf numFmtId="0" fontId="23" fillId="33" borderId="0" xfId="30" applyFill="1" applyAlignment="1" applyProtection="1">
      <alignment horizontal="right" vertical="center"/>
      <protection locked="0"/>
    </xf>
    <xf numFmtId="165" fontId="28" fillId="33" borderId="0" xfId="30" applyNumberFormat="1" applyFont="1" applyFill="1" applyAlignment="1">
      <alignment horizontal="right" vertical="center"/>
    </xf>
    <xf numFmtId="0" fontId="28" fillId="33" borderId="0" xfId="30" applyFont="1" applyFill="1" applyAlignment="1" applyProtection="1">
      <alignment horizontal="right" vertical="center"/>
      <protection locked="0"/>
    </xf>
    <xf numFmtId="0" fontId="23" fillId="33" borderId="0" xfId="30" applyFill="1" applyProtection="1">
      <protection locked="0"/>
    </xf>
    <xf numFmtId="0" fontId="23" fillId="0" borderId="0" xfId="30" applyAlignment="1">
      <alignment vertical="center"/>
    </xf>
    <xf numFmtId="165" fontId="23" fillId="0" borderId="0" xfId="30" applyNumberFormat="1" applyAlignment="1">
      <alignment vertical="center"/>
    </xf>
    <xf numFmtId="44" fontId="23" fillId="0" borderId="0" xfId="1" applyFont="1" applyAlignment="1">
      <alignment vertical="center"/>
    </xf>
    <xf numFmtId="0" fontId="28" fillId="0" borderId="0" xfId="30" applyFont="1" applyAlignment="1" applyProtection="1">
      <alignment horizontal="center" vertical="center"/>
      <protection locked="0"/>
    </xf>
    <xf numFmtId="0" fontId="23" fillId="33" borderId="0" xfId="30" applyFill="1" applyAlignment="1" applyProtection="1">
      <alignment vertical="center" wrapText="1"/>
      <protection locked="0"/>
    </xf>
    <xf numFmtId="0" fontId="33" fillId="33" borderId="0" xfId="30" applyFont="1" applyFill="1" applyAlignment="1" applyProtection="1">
      <alignment horizontal="left" vertical="top"/>
      <protection locked="0"/>
    </xf>
    <xf numFmtId="0" fontId="23" fillId="0" borderId="0" xfId="0" applyFont="1" applyAlignment="1">
      <alignment vertical="top" wrapText="1"/>
    </xf>
    <xf numFmtId="0" fontId="23" fillId="0" borderId="0" xfId="112"/>
    <xf numFmtId="166" fontId="23" fillId="0" borderId="0" xfId="112" applyNumberFormat="1" applyAlignment="1">
      <alignment vertical="center"/>
    </xf>
    <xf numFmtId="0" fontId="24" fillId="0" borderId="0" xfId="30" applyFont="1" applyAlignment="1">
      <alignment horizontal="center" vertical="center"/>
    </xf>
    <xf numFmtId="3" fontId="24" fillId="34" borderId="19" xfId="30" applyNumberFormat="1" applyFont="1" applyFill="1" applyBorder="1" applyAlignment="1" applyProtection="1">
      <alignment horizontal="center" vertical="center"/>
      <protection locked="0"/>
    </xf>
    <xf numFmtId="0" fontId="24" fillId="0" borderId="18" xfId="30" applyFont="1" applyBorder="1" applyAlignment="1" applyProtection="1">
      <alignment horizontal="center" vertical="center"/>
      <protection locked="0"/>
    </xf>
    <xf numFmtId="3" fontId="24" fillId="34" borderId="18" xfId="30" applyNumberFormat="1" applyFont="1" applyFill="1" applyBorder="1" applyAlignment="1" applyProtection="1">
      <alignment horizontal="center" vertical="center"/>
      <protection locked="0"/>
    </xf>
    <xf numFmtId="3" fontId="24" fillId="34" borderId="18" xfId="30" applyNumberFormat="1" applyFont="1" applyFill="1" applyBorder="1" applyAlignment="1" applyProtection="1">
      <alignment horizontal="center" vertical="center" wrapText="1"/>
      <protection locked="0"/>
    </xf>
    <xf numFmtId="3" fontId="24" fillId="34" borderId="22" xfId="30" applyNumberFormat="1" applyFont="1" applyFill="1" applyBorder="1" applyAlignment="1" applyProtection="1">
      <alignment horizontal="left" vertical="center"/>
      <protection locked="0"/>
    </xf>
    <xf numFmtId="0" fontId="38" fillId="0" borderId="22" xfId="31" applyFont="1" applyBorder="1" applyAlignment="1">
      <alignment horizontal="left" vertical="top" wrapText="1"/>
    </xf>
    <xf numFmtId="3" fontId="24" fillId="34" borderId="22" xfId="30" applyNumberFormat="1" applyFont="1" applyFill="1" applyBorder="1" applyAlignment="1" applyProtection="1">
      <alignment horizontal="left" vertical="center" wrapText="1"/>
      <protection locked="0"/>
    </xf>
    <xf numFmtId="0" fontId="23" fillId="0" borderId="22" xfId="31" applyFont="1" applyBorder="1" applyAlignment="1">
      <alignment horizontal="left" vertical="top" wrapText="1"/>
    </xf>
    <xf numFmtId="0" fontId="23" fillId="0" borderId="22" xfId="30" applyBorder="1" applyAlignment="1" applyProtection="1">
      <alignment vertical="top" wrapText="1"/>
      <protection locked="0"/>
    </xf>
    <xf numFmtId="0" fontId="23" fillId="0" borderId="22" xfId="0" applyFont="1" applyBorder="1" applyAlignment="1">
      <alignment vertical="top" wrapText="1"/>
    </xf>
    <xf numFmtId="0" fontId="23" fillId="0" borderId="22" xfId="0" applyFont="1" applyBorder="1" applyAlignment="1">
      <alignment horizontal="left" vertical="top" wrapText="1"/>
    </xf>
    <xf numFmtId="0" fontId="32" fillId="0" borderId="24" xfId="112" applyFont="1" applyBorder="1" applyAlignment="1">
      <alignment horizontal="left" vertical="top" wrapText="1"/>
    </xf>
    <xf numFmtId="0" fontId="24" fillId="0" borderId="17" xfId="112" applyFont="1" applyBorder="1" applyAlignment="1">
      <alignment horizontal="center" vertical="center" wrapText="1"/>
    </xf>
    <xf numFmtId="0" fontId="24" fillId="0" borderId="18" xfId="112" applyFont="1" applyBorder="1" applyAlignment="1">
      <alignment horizontal="center" vertical="center" wrapText="1"/>
    </xf>
    <xf numFmtId="0" fontId="24" fillId="0" borderId="28" xfId="112" applyFont="1" applyBorder="1" applyAlignment="1">
      <alignment vertical="center" wrapText="1"/>
    </xf>
    <xf numFmtId="0" fontId="32" fillId="0" borderId="28" xfId="112" applyFont="1" applyBorder="1" applyAlignment="1">
      <alignment vertical="top" wrapText="1"/>
    </xf>
    <xf numFmtId="0" fontId="23" fillId="0" borderId="0" xfId="30" applyAlignment="1" applyProtection="1">
      <alignment vertical="center" wrapText="1"/>
      <protection locked="0"/>
    </xf>
    <xf numFmtId="0" fontId="24" fillId="33" borderId="28" xfId="112" applyFont="1" applyFill="1" applyBorder="1" applyAlignment="1">
      <alignment vertical="center" wrapText="1"/>
    </xf>
    <xf numFmtId="0" fontId="24" fillId="33" borderId="15" xfId="112" applyFont="1" applyFill="1" applyBorder="1" applyAlignment="1">
      <alignment vertical="center" wrapText="1"/>
    </xf>
    <xf numFmtId="0" fontId="24" fillId="0" borderId="13" xfId="112" applyFont="1" applyBorder="1" applyAlignment="1">
      <alignment vertical="center" wrapText="1"/>
    </xf>
    <xf numFmtId="0" fontId="23" fillId="0" borderId="16" xfId="112" applyBorder="1" applyAlignment="1">
      <alignment vertical="top" wrapText="1"/>
    </xf>
    <xf numFmtId="0" fontId="24" fillId="0" borderId="15" xfId="112" applyFont="1" applyBorder="1" applyAlignment="1">
      <alignment vertical="center" wrapText="1"/>
    </xf>
    <xf numFmtId="1" fontId="28" fillId="39" borderId="16" xfId="112" applyNumberFormat="1" applyFont="1" applyFill="1" applyBorder="1" applyAlignment="1" applyProtection="1">
      <alignment horizontal="center" vertical="center"/>
      <protection locked="0"/>
    </xf>
    <xf numFmtId="165" fontId="28" fillId="39" borderId="11" xfId="112" applyNumberFormat="1" applyFont="1" applyFill="1" applyBorder="1" applyAlignment="1">
      <alignment horizontal="center" vertical="center" wrapText="1"/>
    </xf>
    <xf numFmtId="1" fontId="23" fillId="0" borderId="30" xfId="30" applyNumberFormat="1" applyBorder="1" applyAlignment="1" applyProtection="1">
      <alignment horizontal="center" vertical="center"/>
      <protection locked="0"/>
    </xf>
    <xf numFmtId="0" fontId="23" fillId="0" borderId="30" xfId="30" applyBorder="1" applyAlignment="1" applyProtection="1">
      <alignment horizontal="center" vertical="center"/>
      <protection locked="0"/>
    </xf>
    <xf numFmtId="0" fontId="23" fillId="0" borderId="30" xfId="30" applyBorder="1" applyAlignment="1" applyProtection="1">
      <alignment horizontal="left" vertical="center"/>
      <protection locked="0"/>
    </xf>
    <xf numFmtId="0" fontId="24" fillId="0" borderId="30" xfId="30" applyFont="1" applyBorder="1" applyAlignment="1" applyProtection="1">
      <alignment horizontal="center" vertical="center"/>
      <protection locked="0"/>
    </xf>
    <xf numFmtId="0" fontId="45" fillId="40" borderId="20" xfId="0" applyFont="1" applyFill="1" applyBorder="1" applyAlignment="1">
      <alignment horizontal="center" vertical="center"/>
    </xf>
    <xf numFmtId="0" fontId="46" fillId="40" borderId="14" xfId="0" applyFont="1" applyFill="1" applyBorder="1" applyAlignment="1">
      <alignment horizontal="center" vertical="center"/>
    </xf>
    <xf numFmtId="0" fontId="47" fillId="40" borderId="14" xfId="0" applyFont="1" applyFill="1" applyBorder="1" applyAlignment="1">
      <alignment horizontal="center" vertical="center"/>
    </xf>
    <xf numFmtId="1" fontId="46" fillId="40" borderId="25" xfId="0" applyNumberFormat="1" applyFont="1" applyFill="1" applyBorder="1" applyAlignment="1" applyProtection="1">
      <alignment horizontal="center" vertical="center"/>
      <protection locked="0"/>
    </xf>
    <xf numFmtId="0" fontId="46" fillId="40" borderId="25" xfId="0" applyFont="1" applyFill="1" applyBorder="1" applyAlignment="1">
      <alignment horizontal="center" vertical="center" wrapText="1"/>
    </xf>
    <xf numFmtId="0" fontId="28" fillId="41" borderId="12" xfId="30" applyFont="1" applyFill="1" applyBorder="1" applyAlignment="1" applyProtection="1">
      <alignment horizontal="center" vertical="center"/>
      <protection locked="0"/>
    </xf>
    <xf numFmtId="0" fontId="28" fillId="41" borderId="12" xfId="30" applyFont="1" applyFill="1" applyBorder="1" applyAlignment="1" applyProtection="1">
      <alignment horizontal="center" vertical="center" wrapText="1"/>
      <protection locked="0"/>
    </xf>
    <xf numFmtId="0" fontId="41" fillId="41" borderId="12" xfId="30" applyFont="1" applyFill="1" applyBorder="1" applyAlignment="1" applyProtection="1">
      <alignment horizontal="center" vertical="center"/>
      <protection locked="0"/>
    </xf>
    <xf numFmtId="1" fontId="41" fillId="41" borderId="12" xfId="30" applyNumberFormat="1" applyFont="1" applyFill="1" applyBorder="1" applyAlignment="1" applyProtection="1">
      <alignment horizontal="center" vertical="center"/>
      <protection locked="0"/>
    </xf>
    <xf numFmtId="0" fontId="39" fillId="41" borderId="12" xfId="30" applyFont="1" applyFill="1" applyBorder="1" applyAlignment="1" applyProtection="1">
      <alignment horizontal="center" vertical="center" wrapText="1"/>
      <protection locked="0"/>
    </xf>
    <xf numFmtId="0" fontId="41" fillId="41" borderId="12" xfId="30" applyFont="1" applyFill="1" applyBorder="1" applyAlignment="1" applyProtection="1">
      <alignment horizontal="center" vertical="center" wrapText="1"/>
      <protection locked="0"/>
    </xf>
    <xf numFmtId="3" fontId="48" fillId="40" borderId="15" xfId="112" applyNumberFormat="1" applyFont="1" applyFill="1" applyBorder="1" applyAlignment="1">
      <alignment horizontal="center" vertical="center"/>
    </xf>
    <xf numFmtId="1" fontId="48" fillId="40" borderId="15" xfId="112" applyNumberFormat="1" applyFont="1" applyFill="1" applyBorder="1" applyAlignment="1" applyProtection="1">
      <alignment horizontal="center" vertical="center"/>
      <protection locked="0"/>
    </xf>
    <xf numFmtId="165" fontId="48" fillId="40" borderId="15" xfId="112" applyNumberFormat="1" applyFont="1" applyFill="1" applyBorder="1" applyAlignment="1">
      <alignment horizontal="center" vertical="center"/>
    </xf>
    <xf numFmtId="165" fontId="48" fillId="40" borderId="15" xfId="1" applyNumberFormat="1" applyFont="1" applyFill="1" applyBorder="1" applyAlignment="1">
      <alignment horizontal="center" vertical="center"/>
    </xf>
    <xf numFmtId="0" fontId="32" fillId="0" borderId="15" xfId="112" applyFont="1" applyBorder="1" applyAlignment="1">
      <alignment horizontal="left" vertical="top" wrapText="1"/>
    </xf>
    <xf numFmtId="0" fontId="27" fillId="0" borderId="0" xfId="32" applyFont="1" applyAlignment="1" applyProtection="1">
      <alignment horizontal="left" vertical="center" wrapText="1"/>
      <protection locked="0"/>
    </xf>
    <xf numFmtId="0" fontId="32" fillId="0" borderId="13" xfId="112" applyFont="1" applyBorder="1" applyAlignment="1">
      <alignment horizontal="left" vertical="top" wrapText="1"/>
    </xf>
    <xf numFmtId="0" fontId="24" fillId="0" borderId="0" xfId="30" applyFont="1" applyAlignment="1">
      <alignment horizontal="right" vertical="center" wrapText="1"/>
    </xf>
    <xf numFmtId="165" fontId="24" fillId="33" borderId="0" xfId="30" applyNumberFormat="1" applyFont="1" applyFill="1" applyAlignment="1">
      <alignment horizontal="left"/>
    </xf>
    <xf numFmtId="3" fontId="50" fillId="34" borderId="18" xfId="30" applyNumberFormat="1" applyFont="1" applyFill="1" applyBorder="1" applyAlignment="1" applyProtection="1">
      <alignment horizontal="center" vertical="center"/>
      <protection locked="0"/>
    </xf>
    <xf numFmtId="3" fontId="50" fillId="34" borderId="22" xfId="30" applyNumberFormat="1" applyFont="1" applyFill="1" applyBorder="1" applyAlignment="1" applyProtection="1">
      <alignment horizontal="left" vertical="center"/>
      <protection locked="0"/>
    </xf>
    <xf numFmtId="0" fontId="50" fillId="0" borderId="18" xfId="30" applyFont="1" applyBorder="1" applyAlignment="1" applyProtection="1">
      <alignment horizontal="center" vertical="center"/>
      <protection locked="0"/>
    </xf>
    <xf numFmtId="0" fontId="51" fillId="0" borderId="0" xfId="0" applyFont="1" applyAlignment="1">
      <alignment vertical="top" wrapText="1"/>
    </xf>
    <xf numFmtId="0" fontId="30" fillId="40" borderId="15" xfId="112" applyFont="1" applyFill="1" applyBorder="1" applyAlignment="1">
      <alignment horizontal="center" vertical="center"/>
    </xf>
    <xf numFmtId="3" fontId="23" fillId="40" borderId="15" xfId="112" applyNumberFormat="1" applyFill="1" applyBorder="1" applyAlignment="1">
      <alignment horizontal="center" vertical="center"/>
    </xf>
    <xf numFmtId="0" fontId="23" fillId="40" borderId="15" xfId="112" applyFill="1" applyBorder="1" applyAlignment="1">
      <alignment vertical="center"/>
    </xf>
    <xf numFmtId="0" fontId="32" fillId="40" borderId="24" xfId="112" applyFont="1" applyFill="1" applyBorder="1" applyAlignment="1">
      <alignment horizontal="left" vertical="top" wrapText="1"/>
    </xf>
    <xf numFmtId="1" fontId="23" fillId="40" borderId="15" xfId="112" applyNumberFormat="1" applyFill="1" applyBorder="1" applyAlignment="1" applyProtection="1">
      <alignment horizontal="center" vertical="center"/>
      <protection locked="0"/>
    </xf>
    <xf numFmtId="165" fontId="23" fillId="40" borderId="15" xfId="112" applyNumberFormat="1" applyFill="1" applyBorder="1" applyAlignment="1">
      <alignment horizontal="center" vertical="center"/>
    </xf>
    <xf numFmtId="165" fontId="23" fillId="40" borderId="15" xfId="1" applyNumberFormat="1" applyFont="1" applyFill="1" applyBorder="1" applyAlignment="1">
      <alignment horizontal="center" vertical="center"/>
    </xf>
    <xf numFmtId="0" fontId="52" fillId="40" borderId="17" xfId="112" applyFont="1" applyFill="1" applyBorder="1" applyAlignment="1">
      <alignment vertical="center" wrapText="1"/>
    </xf>
    <xf numFmtId="0" fontId="24" fillId="0" borderId="24" xfId="112" applyFont="1" applyBorder="1" applyAlignment="1">
      <alignment vertical="center" wrapText="1"/>
    </xf>
    <xf numFmtId="1" fontId="23" fillId="33" borderId="30" xfId="112" applyNumberFormat="1" applyFill="1" applyBorder="1" applyAlignment="1" applyProtection="1">
      <alignment horizontal="center" vertical="center"/>
      <protection locked="0"/>
    </xf>
    <xf numFmtId="165" fontId="23" fillId="33" borderId="30" xfId="112" applyNumberFormat="1" applyFill="1" applyBorder="1" applyAlignment="1">
      <alignment horizontal="center" vertical="center"/>
    </xf>
    <xf numFmtId="165" fontId="23" fillId="33" borderId="18" xfId="1" applyNumberFormat="1" applyFont="1" applyFill="1" applyBorder="1" applyAlignment="1">
      <alignment horizontal="center" vertical="center"/>
    </xf>
    <xf numFmtId="165" fontId="24" fillId="36" borderId="0" xfId="30" applyNumberFormat="1" applyFont="1" applyFill="1" applyAlignment="1">
      <alignment horizontal="right" vertical="center"/>
    </xf>
    <xf numFmtId="0" fontId="45" fillId="40" borderId="22" xfId="0" applyFont="1" applyFill="1" applyBorder="1" applyAlignment="1">
      <alignment horizontal="center" vertical="center"/>
    </xf>
    <xf numFmtId="0" fontId="47" fillId="40" borderId="30" xfId="421" applyFont="1" applyFill="1" applyBorder="1" applyAlignment="1">
      <alignment horizontal="left" vertical="center"/>
    </xf>
    <xf numFmtId="0" fontId="47" fillId="40" borderId="30" xfId="0" applyFont="1" applyFill="1" applyBorder="1" applyAlignment="1">
      <alignment horizontal="left" vertical="center"/>
    </xf>
    <xf numFmtId="44" fontId="46" fillId="40" borderId="18" xfId="1" applyFont="1" applyFill="1" applyBorder="1" applyAlignment="1">
      <alignment horizontal="center" vertical="center" wrapText="1"/>
    </xf>
    <xf numFmtId="44" fontId="46" fillId="40" borderId="17" xfId="1" applyFont="1" applyFill="1" applyBorder="1" applyAlignment="1">
      <alignment vertical="center"/>
    </xf>
    <xf numFmtId="0" fontId="45" fillId="40" borderId="0" xfId="0" applyFont="1" applyFill="1" applyAlignment="1">
      <alignment horizontal="center" vertical="center"/>
    </xf>
    <xf numFmtId="0" fontId="47" fillId="40" borderId="25" xfId="0" applyFont="1" applyFill="1" applyBorder="1" applyAlignment="1">
      <alignment horizontal="center" vertical="center"/>
    </xf>
    <xf numFmtId="1" fontId="46" fillId="40" borderId="0" xfId="0" applyNumberFormat="1" applyFont="1" applyFill="1" applyAlignment="1" applyProtection="1">
      <alignment horizontal="center" vertical="center"/>
      <protection locked="0"/>
    </xf>
    <xf numFmtId="0" fontId="46" fillId="40" borderId="0" xfId="0" applyFont="1" applyFill="1" applyAlignment="1">
      <alignment horizontal="center" vertical="center" wrapText="1"/>
    </xf>
    <xf numFmtId="0" fontId="46" fillId="40" borderId="25" xfId="0" applyFont="1" applyFill="1" applyBorder="1" applyAlignment="1">
      <alignment horizontal="left" vertical="center"/>
    </xf>
    <xf numFmtId="0" fontId="28" fillId="41" borderId="0" xfId="30" applyFont="1" applyFill="1" applyAlignment="1" applyProtection="1">
      <alignment horizontal="center" vertical="center"/>
      <protection locked="0"/>
    </xf>
    <xf numFmtId="0" fontId="28" fillId="41" borderId="0" xfId="30" applyFont="1" applyFill="1" applyAlignment="1" applyProtection="1">
      <alignment horizontal="center" vertical="center" wrapText="1"/>
      <protection locked="0"/>
    </xf>
    <xf numFmtId="0" fontId="41" fillId="41" borderId="0" xfId="30" applyFont="1" applyFill="1" applyAlignment="1" applyProtection="1">
      <alignment horizontal="center" vertical="center"/>
      <protection locked="0"/>
    </xf>
    <xf numFmtId="1" fontId="41" fillId="41" borderId="0" xfId="30" applyNumberFormat="1" applyFont="1" applyFill="1" applyAlignment="1" applyProtection="1">
      <alignment horizontal="center" vertical="center"/>
      <protection locked="0"/>
    </xf>
    <xf numFmtId="0" fontId="39" fillId="41" borderId="0" xfId="30" applyFont="1" applyFill="1" applyAlignment="1" applyProtection="1">
      <alignment horizontal="center" vertical="center" wrapText="1"/>
      <protection locked="0"/>
    </xf>
    <xf numFmtId="0" fontId="41" fillId="41" borderId="0" xfId="30" applyFont="1" applyFill="1" applyAlignment="1" applyProtection="1">
      <alignment horizontal="center" vertical="center" wrapText="1"/>
      <protection locked="0"/>
    </xf>
    <xf numFmtId="0" fontId="46" fillId="40" borderId="30" xfId="0" applyFont="1" applyFill="1" applyBorder="1" applyAlignment="1">
      <alignment horizontal="center" vertical="center"/>
    </xf>
    <xf numFmtId="0" fontId="47" fillId="40" borderId="30" xfId="0" applyFont="1" applyFill="1" applyBorder="1" applyAlignment="1">
      <alignment horizontal="center" vertical="center"/>
    </xf>
    <xf numFmtId="1" fontId="46" fillId="40" borderId="30" xfId="0" applyNumberFormat="1" applyFont="1" applyFill="1" applyBorder="1" applyAlignment="1" applyProtection="1">
      <alignment horizontal="center" vertical="center"/>
      <protection locked="0"/>
    </xf>
    <xf numFmtId="0" fontId="46" fillId="40" borderId="30" xfId="0" applyFont="1" applyFill="1" applyBorder="1" applyAlignment="1">
      <alignment horizontal="center" vertical="center" wrapText="1"/>
    </xf>
    <xf numFmtId="0" fontId="46" fillId="40" borderId="18" xfId="0" applyFont="1" applyFill="1" applyBorder="1" applyAlignment="1">
      <alignment horizontal="center" vertical="center" wrapText="1"/>
    </xf>
    <xf numFmtId="0" fontId="49" fillId="33" borderId="22" xfId="112" applyFont="1" applyFill="1" applyBorder="1" applyAlignment="1">
      <alignment horizontal="left" vertical="center" wrapText="1"/>
    </xf>
    <xf numFmtId="0" fontId="23" fillId="0" borderId="0" xfId="0" applyFont="1" applyAlignment="1">
      <alignment wrapText="1"/>
    </xf>
    <xf numFmtId="0" fontId="24" fillId="33" borderId="17" xfId="112" applyFont="1" applyFill="1" applyBorder="1" applyAlignment="1">
      <alignment vertical="center" wrapText="1"/>
    </xf>
    <xf numFmtId="3" fontId="60" fillId="34" borderId="21" xfId="421" applyNumberFormat="1" applyFont="1" applyFill="1" applyBorder="1" applyAlignment="1" applyProtection="1">
      <alignment horizontal="left" vertical="center"/>
      <protection locked="0"/>
    </xf>
    <xf numFmtId="3" fontId="60" fillId="34" borderId="22" xfId="421" applyNumberFormat="1" applyFont="1" applyFill="1" applyBorder="1" applyAlignment="1" applyProtection="1">
      <alignment horizontal="left" vertical="center"/>
      <protection locked="0"/>
    </xf>
    <xf numFmtId="3" fontId="60" fillId="34" borderId="22" xfId="421" applyNumberFormat="1" applyFont="1" applyFill="1" applyBorder="1" applyAlignment="1" applyProtection="1">
      <alignment horizontal="left" vertical="center" wrapText="1"/>
      <protection locked="0"/>
    </xf>
    <xf numFmtId="0" fontId="60" fillId="0" borderId="0" xfId="421" applyFont="1"/>
    <xf numFmtId="3" fontId="61" fillId="34" borderId="22" xfId="421" applyNumberFormat="1" applyFont="1" applyFill="1" applyBorder="1" applyAlignment="1" applyProtection="1">
      <alignment horizontal="left" vertical="center"/>
      <protection locked="0"/>
    </xf>
    <xf numFmtId="3" fontId="61" fillId="34" borderId="11" xfId="421" applyNumberFormat="1" applyFont="1" applyFill="1" applyBorder="1" applyAlignment="1" applyProtection="1">
      <alignment horizontal="left" vertical="center"/>
      <protection locked="0"/>
    </xf>
    <xf numFmtId="3" fontId="24" fillId="34" borderId="11" xfId="30" applyNumberFormat="1" applyFont="1" applyFill="1" applyBorder="1" applyAlignment="1" applyProtection="1">
      <alignment horizontal="left" vertical="center" wrapText="1"/>
      <protection locked="0"/>
    </xf>
    <xf numFmtId="0" fontId="24" fillId="0" borderId="11" xfId="112" applyFont="1" applyBorder="1" applyAlignment="1">
      <alignment vertical="center" wrapText="1"/>
    </xf>
    <xf numFmtId="0" fontId="23" fillId="0" borderId="11" xfId="112" applyBorder="1" applyAlignment="1">
      <alignment vertical="top" wrapText="1"/>
    </xf>
    <xf numFmtId="1" fontId="48" fillId="0" borderId="0" xfId="30" applyNumberFormat="1" applyFont="1" applyAlignment="1">
      <alignment vertical="center"/>
    </xf>
    <xf numFmtId="0" fontId="24" fillId="42" borderId="29" xfId="112" applyFont="1" applyFill="1" applyBorder="1" applyAlignment="1">
      <alignment vertical="center" wrapText="1"/>
    </xf>
    <xf numFmtId="0" fontId="39" fillId="42" borderId="23" xfId="112" applyFont="1" applyFill="1" applyBorder="1" applyAlignment="1">
      <alignment horizontal="left" vertical="center" wrapText="1"/>
    </xf>
    <xf numFmtId="0" fontId="61" fillId="42" borderId="23" xfId="421" applyFont="1" applyFill="1" applyBorder="1" applyAlignment="1">
      <alignment horizontal="left" vertical="center" wrapText="1"/>
    </xf>
    <xf numFmtId="0" fontId="61" fillId="42" borderId="24" xfId="421" applyFont="1" applyFill="1" applyBorder="1" applyAlignment="1">
      <alignment horizontal="left" vertical="center" wrapText="1"/>
    </xf>
    <xf numFmtId="0" fontId="24" fillId="42" borderId="15" xfId="112" applyFont="1" applyFill="1" applyBorder="1" applyAlignment="1">
      <alignment vertical="center" wrapText="1"/>
    </xf>
    <xf numFmtId="0" fontId="24" fillId="42" borderId="16" xfId="112" applyFont="1" applyFill="1" applyBorder="1" applyAlignment="1">
      <alignment vertical="center" wrapText="1"/>
    </xf>
    <xf numFmtId="0" fontId="61" fillId="42" borderId="29" xfId="421" applyFont="1" applyFill="1" applyBorder="1" applyAlignment="1">
      <alignment horizontal="left" vertical="center" wrapText="1"/>
    </xf>
    <xf numFmtId="3" fontId="23" fillId="40" borderId="13" xfId="112" applyNumberFormat="1" applyFill="1" applyBorder="1" applyAlignment="1">
      <alignment horizontal="center" vertical="center"/>
    </xf>
    <xf numFmtId="0" fontId="24" fillId="0" borderId="31" xfId="112" applyFont="1" applyBorder="1" applyAlignment="1">
      <alignment horizontal="center" vertical="center" wrapText="1"/>
    </xf>
    <xf numFmtId="0" fontId="32" fillId="0" borderId="21" xfId="112" applyFont="1" applyBorder="1" applyAlignment="1">
      <alignment horizontal="left" vertical="top" wrapText="1"/>
    </xf>
    <xf numFmtId="0" fontId="36" fillId="37" borderId="0" xfId="0" applyFont="1" applyFill="1" applyAlignment="1">
      <alignment vertical="center"/>
    </xf>
    <xf numFmtId="0" fontId="36" fillId="37" borderId="17" xfId="0" applyFont="1" applyFill="1" applyBorder="1" applyAlignment="1">
      <alignment vertical="center"/>
    </xf>
    <xf numFmtId="3" fontId="25" fillId="34" borderId="22" xfId="421" applyNumberFormat="1" applyFill="1" applyBorder="1" applyAlignment="1" applyProtection="1">
      <alignment horizontal="left" vertical="center"/>
      <protection locked="0"/>
    </xf>
    <xf numFmtId="0" fontId="25" fillId="42" borderId="23" xfId="421" applyFill="1" applyBorder="1" applyAlignment="1">
      <alignment horizontal="left" vertical="center" wrapText="1"/>
    </xf>
    <xf numFmtId="0" fontId="51" fillId="0" borderId="0" xfId="30" applyFont="1" applyAlignment="1" applyProtection="1">
      <alignment vertical="center"/>
      <protection locked="0"/>
    </xf>
    <xf numFmtId="3" fontId="25" fillId="34" borderId="22" xfId="421" applyNumberFormat="1" applyFill="1" applyBorder="1" applyAlignment="1" applyProtection="1">
      <alignment horizontal="left" vertical="center" wrapText="1"/>
      <protection locked="0"/>
    </xf>
    <xf numFmtId="3" fontId="61" fillId="34" borderId="11" xfId="421" applyNumberFormat="1" applyFont="1" applyFill="1" applyBorder="1" applyAlignment="1" applyProtection="1">
      <alignment horizontal="center" vertical="center"/>
      <protection locked="0"/>
    </xf>
    <xf numFmtId="0" fontId="32" fillId="0" borderId="16" xfId="112" applyFont="1" applyBorder="1" applyAlignment="1">
      <alignment horizontal="left" vertical="top" wrapText="1"/>
    </xf>
    <xf numFmtId="0" fontId="23" fillId="0" borderId="11" xfId="31" applyFont="1" applyBorder="1" applyAlignment="1" applyProtection="1">
      <alignment horizontal="left" vertical="top" wrapText="1"/>
      <protection locked="0"/>
    </xf>
    <xf numFmtId="3" fontId="23" fillId="35" borderId="15" xfId="30" applyNumberFormat="1" applyFill="1" applyBorder="1" applyAlignment="1" applyProtection="1">
      <alignment horizontal="center" vertical="center"/>
      <protection locked="0"/>
    </xf>
    <xf numFmtId="0" fontId="50" fillId="33" borderId="0" xfId="30" applyFont="1" applyFill="1" applyAlignment="1" applyProtection="1">
      <alignment horizontal="center" vertical="center" wrapText="1"/>
      <protection locked="0"/>
    </xf>
    <xf numFmtId="0" fontId="38" fillId="37" borderId="24" xfId="31" applyFont="1" applyFill="1" applyBorder="1" applyAlignment="1">
      <alignment horizontal="center" vertical="top" wrapText="1"/>
    </xf>
    <xf numFmtId="0" fontId="38" fillId="37" borderId="0" xfId="31" applyFont="1" applyFill="1" applyBorder="1" applyAlignment="1">
      <alignment horizontal="center" vertical="top" wrapText="1"/>
    </xf>
    <xf numFmtId="0" fontId="38" fillId="37" borderId="17" xfId="31" applyFont="1" applyFill="1" applyBorder="1" applyAlignment="1">
      <alignment horizontal="center" vertical="top" wrapText="1"/>
    </xf>
    <xf numFmtId="0" fontId="47" fillId="40" borderId="24" xfId="0" applyFont="1" applyFill="1" applyBorder="1" applyAlignment="1">
      <alignment horizontal="left" vertical="center"/>
    </xf>
    <xf numFmtId="0" fontId="47" fillId="40" borderId="0" xfId="0" applyFont="1" applyFill="1" applyAlignment="1">
      <alignment horizontal="left" vertical="center"/>
    </xf>
    <xf numFmtId="0" fontId="27" fillId="0" borderId="10" xfId="32" applyFont="1" applyBorder="1" applyAlignment="1" applyProtection="1">
      <alignment horizontal="center" vertical="center" wrapText="1"/>
      <protection locked="0"/>
    </xf>
    <xf numFmtId="0" fontId="27" fillId="0" borderId="0" xfId="32" applyFont="1" applyAlignment="1" applyProtection="1">
      <alignment horizontal="center" vertical="center" wrapText="1"/>
      <protection locked="0"/>
    </xf>
    <xf numFmtId="0" fontId="36" fillId="43" borderId="24" xfId="0" applyFont="1" applyFill="1" applyBorder="1" applyAlignment="1">
      <alignment horizontal="left" vertical="center"/>
    </xf>
    <xf numFmtId="0" fontId="36" fillId="43" borderId="0" xfId="0" applyFont="1" applyFill="1" applyAlignment="1">
      <alignment horizontal="left" vertical="center"/>
    </xf>
    <xf numFmtId="3" fontId="23" fillId="35" borderId="16" xfId="30" applyNumberFormat="1" applyFill="1" applyBorder="1" applyAlignment="1" applyProtection="1">
      <alignment horizontal="center" vertical="center"/>
      <protection locked="0"/>
    </xf>
    <xf numFmtId="3" fontId="23" fillId="35" borderId="15" xfId="30" applyNumberFormat="1" applyFill="1" applyBorder="1" applyAlignment="1" applyProtection="1">
      <alignment horizontal="center" vertical="center"/>
      <protection locked="0"/>
    </xf>
    <xf numFmtId="1" fontId="23" fillId="38" borderId="16" xfId="30" applyNumberFormat="1" applyFill="1" applyBorder="1" applyAlignment="1" applyProtection="1">
      <alignment horizontal="center" vertical="center"/>
      <protection locked="0"/>
    </xf>
    <xf numFmtId="1" fontId="23" fillId="38" borderId="13" xfId="30" applyNumberFormat="1" applyFill="1" applyBorder="1" applyAlignment="1" applyProtection="1">
      <alignment horizontal="center" vertical="center"/>
      <protection locked="0"/>
    </xf>
    <xf numFmtId="165" fontId="23" fillId="0" borderId="16" xfId="30" applyNumberFormat="1" applyBorder="1" applyAlignment="1" applyProtection="1">
      <alignment horizontal="right" vertical="center"/>
      <protection locked="0"/>
    </xf>
    <xf numFmtId="165" fontId="23" fillId="0" borderId="13" xfId="30" applyNumberFormat="1" applyBorder="1" applyAlignment="1" applyProtection="1">
      <alignment horizontal="right" vertical="center"/>
      <protection locked="0"/>
    </xf>
    <xf numFmtId="165" fontId="23" fillId="0" borderId="16" xfId="30" applyNumberFormat="1" applyBorder="1" applyAlignment="1">
      <alignment horizontal="right" vertical="center"/>
    </xf>
    <xf numFmtId="165" fontId="23" fillId="0" borderId="13" xfId="30" applyNumberFormat="1" applyBorder="1" applyAlignment="1">
      <alignment horizontal="right" vertical="center"/>
    </xf>
    <xf numFmtId="0" fontId="24" fillId="0" borderId="0" xfId="30" applyFont="1" applyAlignment="1">
      <alignment horizontal="right" vertical="center" wrapText="1"/>
    </xf>
    <xf numFmtId="165" fontId="24" fillId="33" borderId="0" xfId="30" applyNumberFormat="1" applyFont="1" applyFill="1" applyAlignment="1">
      <alignment horizontal="left"/>
    </xf>
    <xf numFmtId="165" fontId="23" fillId="0" borderId="11" xfId="112" applyNumberFormat="1" applyBorder="1" applyAlignment="1">
      <alignment horizontal="right" vertical="center"/>
    </xf>
    <xf numFmtId="165" fontId="23" fillId="0" borderId="11" xfId="112" applyNumberFormat="1" applyBorder="1" applyAlignment="1">
      <alignment horizontal="center" vertical="center"/>
    </xf>
    <xf numFmtId="165" fontId="23" fillId="0" borderId="11" xfId="1" applyNumberFormat="1" applyFont="1" applyBorder="1" applyAlignment="1">
      <alignment horizontal="right" vertical="center"/>
    </xf>
    <xf numFmtId="165" fontId="23" fillId="0" borderId="11" xfId="1" applyNumberFormat="1" applyFont="1" applyBorder="1" applyAlignment="1">
      <alignment horizontal="center" vertical="center"/>
    </xf>
    <xf numFmtId="0" fontId="27" fillId="0" borderId="0" xfId="32" applyFont="1" applyAlignment="1" applyProtection="1">
      <alignment horizontal="left" vertical="center" wrapText="1"/>
      <protection locked="0"/>
    </xf>
    <xf numFmtId="0" fontId="28" fillId="39" borderId="26" xfId="112" applyFont="1" applyFill="1" applyBorder="1" applyAlignment="1">
      <alignment horizontal="left" vertical="center" indent="60"/>
    </xf>
    <xf numFmtId="0" fontId="28" fillId="39" borderId="27" xfId="112" applyFont="1" applyFill="1" applyBorder="1" applyAlignment="1">
      <alignment horizontal="left" vertical="center" indent="60"/>
    </xf>
    <xf numFmtId="1" fontId="23" fillId="41" borderId="16" xfId="112" applyNumberFormat="1" applyFill="1" applyBorder="1" applyAlignment="1" applyProtection="1">
      <alignment horizontal="center" vertical="center"/>
      <protection locked="0"/>
    </xf>
    <xf numFmtId="1" fontId="23" fillId="41" borderId="13" xfId="112" applyNumberFormat="1" applyFill="1" applyBorder="1" applyAlignment="1" applyProtection="1">
      <alignment horizontal="center" vertical="center"/>
      <protection locked="0"/>
    </xf>
    <xf numFmtId="165" fontId="23" fillId="0" borderId="16" xfId="112" applyNumberFormat="1" applyBorder="1" applyAlignment="1">
      <alignment horizontal="center" vertical="center" wrapText="1"/>
    </xf>
    <xf numFmtId="165" fontId="23" fillId="0" borderId="13" xfId="112" applyNumberFormat="1" applyBorder="1" applyAlignment="1">
      <alignment horizontal="center" vertical="center" wrapText="1"/>
    </xf>
    <xf numFmtId="0" fontId="27" fillId="0" borderId="10" xfId="32" applyFont="1" applyBorder="1" applyAlignment="1" applyProtection="1">
      <alignment horizontal="center" vertical="top" wrapText="1"/>
      <protection locked="0"/>
    </xf>
    <xf numFmtId="0" fontId="27" fillId="0" borderId="0" xfId="32" applyFont="1" applyAlignment="1" applyProtection="1">
      <alignment horizontal="center" vertical="top" wrapText="1"/>
      <protection locked="0"/>
    </xf>
    <xf numFmtId="3" fontId="23" fillId="40" borderId="15" xfId="30" applyNumberFormat="1" applyFill="1" applyBorder="1" applyAlignment="1" applyProtection="1">
      <alignment horizontal="center" vertical="center"/>
      <protection locked="0"/>
    </xf>
    <xf numFmtId="1" fontId="23" fillId="41" borderId="16" xfId="30" applyNumberFormat="1" applyFill="1" applyBorder="1" applyAlignment="1" applyProtection="1">
      <alignment horizontal="center" vertical="center"/>
      <protection locked="0"/>
    </xf>
    <xf numFmtId="1" fontId="23" fillId="41" borderId="13" xfId="30" applyNumberFormat="1" applyFill="1" applyBorder="1" applyAlignment="1" applyProtection="1">
      <alignment horizontal="center" vertical="center"/>
      <protection locked="0"/>
    </xf>
    <xf numFmtId="165" fontId="23" fillId="0" borderId="16" xfId="112" applyNumberFormat="1" applyBorder="1" applyAlignment="1">
      <alignment horizontal="center" vertical="center"/>
    </xf>
    <xf numFmtId="165" fontId="23" fillId="0" borderId="15" xfId="112" applyNumberFormat="1" applyBorder="1" applyAlignment="1">
      <alignment horizontal="center" vertical="center"/>
    </xf>
    <xf numFmtId="165" fontId="23" fillId="0" borderId="13" xfId="112" applyNumberFormat="1" applyBorder="1" applyAlignment="1">
      <alignment horizontal="center" vertical="center"/>
    </xf>
    <xf numFmtId="165" fontId="23" fillId="0" borderId="16" xfId="1" applyNumberFormat="1" applyFont="1" applyBorder="1" applyAlignment="1">
      <alignment horizontal="center" vertical="center"/>
    </xf>
    <xf numFmtId="165" fontId="23" fillId="0" borderId="15" xfId="1" applyNumberFormat="1" applyFont="1" applyBorder="1" applyAlignment="1">
      <alignment horizontal="center" vertical="center"/>
    </xf>
    <xf numFmtId="165" fontId="23" fillId="0" borderId="13" xfId="1" applyNumberFormat="1" applyFont="1" applyBorder="1" applyAlignment="1">
      <alignment horizontal="center" vertical="center"/>
    </xf>
    <xf numFmtId="3" fontId="23" fillId="40" borderId="13" xfId="30" applyNumberFormat="1" applyFill="1" applyBorder="1" applyAlignment="1" applyProtection="1">
      <alignment horizontal="center" vertical="center"/>
      <protection locked="0"/>
    </xf>
    <xf numFmtId="3" fontId="23" fillId="40" borderId="15" xfId="112" applyNumberFormat="1" applyFill="1" applyBorder="1" applyAlignment="1">
      <alignment horizontal="center" vertical="center"/>
    </xf>
    <xf numFmtId="1" fontId="23" fillId="41" borderId="15" xfId="112" applyNumberFormat="1" applyFill="1" applyBorder="1" applyAlignment="1" applyProtection="1">
      <alignment horizontal="center" vertical="center"/>
      <protection locked="0"/>
    </xf>
    <xf numFmtId="0" fontId="32" fillId="0" borderId="15" xfId="112" applyFont="1" applyBorder="1" applyAlignment="1">
      <alignment horizontal="left" vertical="top" wrapText="1"/>
    </xf>
    <xf numFmtId="0" fontId="32" fillId="0" borderId="28" xfId="112" applyFont="1" applyBorder="1" applyAlignment="1">
      <alignment horizontal="left" vertical="top" wrapText="1"/>
    </xf>
    <xf numFmtId="0" fontId="24" fillId="42" borderId="29" xfId="112" applyFont="1" applyFill="1" applyBorder="1" applyAlignment="1">
      <alignment horizontal="center" vertical="center" wrapText="1"/>
    </xf>
    <xf numFmtId="0" fontId="24" fillId="0" borderId="15" xfId="112" applyFont="1" applyBorder="1" applyAlignment="1">
      <alignment horizontal="center" vertical="center" wrapText="1"/>
    </xf>
    <xf numFmtId="0" fontId="24" fillId="0" borderId="28" xfId="112" applyFont="1" applyBorder="1" applyAlignment="1">
      <alignment horizontal="center" vertical="center" wrapText="1"/>
    </xf>
    <xf numFmtId="165" fontId="23" fillId="0" borderId="16" xfId="112" applyNumberFormat="1" applyBorder="1" applyAlignment="1">
      <alignment horizontal="right" vertical="center"/>
    </xf>
    <xf numFmtId="165" fontId="23" fillId="0" borderId="16" xfId="1" applyNumberFormat="1" applyFont="1" applyBorder="1" applyAlignment="1">
      <alignment horizontal="right" vertical="center"/>
    </xf>
    <xf numFmtId="1" fontId="23" fillId="41" borderId="11" xfId="112" applyNumberFormat="1" applyFill="1" applyBorder="1" applyAlignment="1" applyProtection="1">
      <alignment horizontal="center" vertical="center"/>
      <protection locked="0"/>
    </xf>
    <xf numFmtId="165" fontId="23" fillId="0" borderId="16" xfId="354" applyNumberFormat="1" applyFont="1" applyBorder="1" applyAlignment="1">
      <alignment horizontal="right" vertical="center"/>
    </xf>
    <xf numFmtId="165" fontId="23" fillId="0" borderId="15" xfId="354" applyNumberFormat="1" applyFont="1" applyBorder="1" applyAlignment="1">
      <alignment horizontal="center" vertical="center"/>
    </xf>
    <xf numFmtId="0" fontId="28" fillId="39" borderId="26" xfId="112" applyFont="1" applyFill="1" applyBorder="1" applyAlignment="1">
      <alignment horizontal="left" vertical="center" indent="32"/>
    </xf>
    <xf numFmtId="0" fontId="28" fillId="39" borderId="27" xfId="112" applyFont="1" applyFill="1" applyBorder="1" applyAlignment="1">
      <alignment horizontal="left" vertical="center" indent="32"/>
    </xf>
    <xf numFmtId="165" fontId="23" fillId="0" borderId="15" xfId="112" applyNumberFormat="1" applyBorder="1" applyAlignment="1">
      <alignment horizontal="right" vertical="center"/>
    </xf>
    <xf numFmtId="165" fontId="23" fillId="0" borderId="15" xfId="1" applyNumberFormat="1" applyFont="1" applyBorder="1" applyAlignment="1">
      <alignment horizontal="right" vertical="center"/>
    </xf>
    <xf numFmtId="0" fontId="24" fillId="42" borderId="16" xfId="112" applyFont="1" applyFill="1" applyBorder="1" applyAlignment="1">
      <alignment horizontal="center" vertical="center" wrapText="1"/>
    </xf>
    <xf numFmtId="1" fontId="51" fillId="41" borderId="16" xfId="30" applyNumberFormat="1" applyFont="1" applyFill="1" applyBorder="1" applyAlignment="1" applyProtection="1">
      <alignment horizontal="center" vertical="center"/>
      <protection locked="0"/>
    </xf>
    <xf numFmtId="1" fontId="51" fillId="41" borderId="13" xfId="30" applyNumberFormat="1" applyFont="1" applyFill="1" applyBorder="1" applyAlignment="1" applyProtection="1">
      <alignment horizontal="center" vertical="center"/>
      <protection locked="0"/>
    </xf>
    <xf numFmtId="165" fontId="51" fillId="0" borderId="16" xfId="30" applyNumberFormat="1" applyFont="1" applyBorder="1" applyAlignment="1" applyProtection="1">
      <alignment horizontal="right" vertical="center"/>
      <protection locked="0"/>
    </xf>
    <xf numFmtId="165" fontId="51" fillId="0" borderId="13" xfId="30" applyNumberFormat="1" applyFont="1" applyBorder="1" applyAlignment="1" applyProtection="1">
      <alignment horizontal="right" vertical="center"/>
      <protection locked="0"/>
    </xf>
    <xf numFmtId="165" fontId="51" fillId="0" borderId="16" xfId="30" applyNumberFormat="1" applyFont="1" applyBorder="1" applyAlignment="1">
      <alignment horizontal="right" vertical="center"/>
    </xf>
    <xf numFmtId="165" fontId="51" fillId="0" borderId="13" xfId="30" applyNumberFormat="1" applyFont="1" applyBorder="1" applyAlignment="1">
      <alignment horizontal="right" vertical="center"/>
    </xf>
    <xf numFmtId="165" fontId="23" fillId="0" borderId="13" xfId="112" applyNumberFormat="1" applyBorder="1" applyAlignment="1">
      <alignment horizontal="right" vertical="center"/>
    </xf>
    <xf numFmtId="165" fontId="23" fillId="0" borderId="13" xfId="354" applyNumberFormat="1" applyFont="1" applyBorder="1" applyAlignment="1">
      <alignment horizontal="right" vertical="center"/>
    </xf>
    <xf numFmtId="0" fontId="36" fillId="36" borderId="21" xfId="0" applyFont="1" applyFill="1" applyBorder="1" applyAlignment="1">
      <alignment horizontal="left" vertical="center"/>
    </xf>
    <xf numFmtId="0" fontId="36" fillId="36" borderId="31" xfId="0" applyFont="1" applyFill="1" applyBorder="1" applyAlignment="1">
      <alignment horizontal="left" vertical="center"/>
    </xf>
    <xf numFmtId="0" fontId="36" fillId="36" borderId="19" xfId="0" applyFont="1" applyFill="1" applyBorder="1" applyAlignment="1">
      <alignment horizontal="left" vertical="center"/>
    </xf>
    <xf numFmtId="165" fontId="23" fillId="0" borderId="15" xfId="354" applyNumberFormat="1" applyFont="1" applyBorder="1" applyAlignment="1">
      <alignment horizontal="right" vertical="center"/>
    </xf>
    <xf numFmtId="0" fontId="32" fillId="0" borderId="16" xfId="112" applyFont="1" applyBorder="1" applyAlignment="1">
      <alignment horizontal="left" vertical="top" wrapText="1"/>
    </xf>
    <xf numFmtId="165" fontId="23" fillId="0" borderId="13" xfId="354" applyNumberFormat="1" applyFont="1" applyBorder="1" applyAlignment="1">
      <alignment horizontal="center" vertical="center"/>
    </xf>
    <xf numFmtId="165" fontId="23" fillId="0" borderId="11" xfId="354" applyNumberFormat="1" applyFont="1" applyBorder="1" applyAlignment="1">
      <alignment horizontal="right" vertical="center"/>
    </xf>
    <xf numFmtId="0" fontId="36" fillId="36" borderId="22" xfId="0" applyFont="1" applyFill="1" applyBorder="1" applyAlignment="1">
      <alignment horizontal="left" vertical="center"/>
    </xf>
    <xf numFmtId="0" fontId="36" fillId="36" borderId="30" xfId="0" applyFont="1" applyFill="1" applyBorder="1" applyAlignment="1">
      <alignment horizontal="left" vertical="center"/>
    </xf>
    <xf numFmtId="0" fontId="36" fillId="36" borderId="18" xfId="0" applyFont="1" applyFill="1" applyBorder="1" applyAlignment="1">
      <alignment horizontal="left" vertical="center"/>
    </xf>
    <xf numFmtId="165" fontId="23" fillId="0" borderId="16" xfId="1" applyNumberFormat="1" applyFont="1" applyBorder="1" applyAlignment="1">
      <alignment vertical="center"/>
    </xf>
    <xf numFmtId="165" fontId="23" fillId="0" borderId="15" xfId="1" applyNumberFormat="1" applyFont="1" applyBorder="1" applyAlignment="1">
      <alignment vertical="center"/>
    </xf>
    <xf numFmtId="165" fontId="23" fillId="0" borderId="13" xfId="1" applyNumberFormat="1" applyFont="1" applyBorder="1" applyAlignment="1">
      <alignment vertical="center"/>
    </xf>
    <xf numFmtId="165" fontId="23" fillId="0" borderId="16" xfId="112" applyNumberFormat="1" applyBorder="1" applyAlignment="1">
      <alignment vertical="center"/>
    </xf>
    <xf numFmtId="165" fontId="23" fillId="0" borderId="15" xfId="112" applyNumberFormat="1" applyBorder="1" applyAlignment="1">
      <alignment vertical="center"/>
    </xf>
    <xf numFmtId="165" fontId="23" fillId="0" borderId="13" xfId="112" applyNumberFormat="1" applyBorder="1" applyAlignment="1">
      <alignment vertical="center"/>
    </xf>
    <xf numFmtId="0" fontId="32" fillId="0" borderId="13" xfId="112" applyFont="1" applyBorder="1" applyAlignment="1">
      <alignment horizontal="left" vertical="top" wrapText="1"/>
    </xf>
    <xf numFmtId="165" fontId="23" fillId="0" borderId="16" xfId="30" applyNumberFormat="1" applyBorder="1" applyAlignment="1" applyProtection="1">
      <alignment vertical="center"/>
      <protection locked="0"/>
    </xf>
    <xf numFmtId="165" fontId="23" fillId="0" borderId="13" xfId="30" applyNumberFormat="1" applyBorder="1" applyAlignment="1" applyProtection="1">
      <alignment vertical="center"/>
      <protection locked="0"/>
    </xf>
    <xf numFmtId="165" fontId="23" fillId="0" borderId="16" xfId="30" applyNumberFormat="1" applyBorder="1" applyAlignment="1">
      <alignment vertical="center"/>
    </xf>
    <xf numFmtId="165" fontId="23" fillId="0" borderId="13" xfId="30" applyNumberFormat="1" applyBorder="1" applyAlignment="1">
      <alignment vertical="center"/>
    </xf>
    <xf numFmtId="165" fontId="23" fillId="0" borderId="16" xfId="30" applyNumberFormat="1" applyBorder="1" applyAlignment="1" applyProtection="1">
      <alignment horizontal="center" vertical="center"/>
      <protection locked="0"/>
    </xf>
    <xf numFmtId="165" fontId="23" fillId="0" borderId="13" xfId="30" applyNumberFormat="1" applyBorder="1" applyAlignment="1" applyProtection="1">
      <alignment horizontal="center" vertical="center"/>
      <protection locked="0"/>
    </xf>
    <xf numFmtId="3" fontId="25" fillId="34" borderId="18" xfId="421" applyNumberFormat="1" applyFill="1" applyBorder="1" applyAlignment="1" applyProtection="1">
      <alignment horizontal="left" vertical="center" wrapText="1"/>
      <protection locked="0"/>
    </xf>
    <xf numFmtId="0" fontId="0" fillId="0" borderId="0" xfId="0" applyFill="1"/>
    <xf numFmtId="3" fontId="25" fillId="34" borderId="21" xfId="421" applyNumberFormat="1" applyFill="1" applyBorder="1" applyAlignment="1" applyProtection="1">
      <alignment horizontal="left" vertical="center"/>
      <protection locked="0"/>
    </xf>
    <xf numFmtId="3" fontId="25" fillId="34" borderId="11" xfId="421" applyNumberFormat="1" applyFill="1" applyBorder="1" applyAlignment="1" applyProtection="1">
      <alignment horizontal="left" vertical="center" wrapText="1"/>
      <protection locked="0"/>
    </xf>
  </cellXfs>
  <cellStyles count="761">
    <cellStyle name="20% — akcent 1" xfId="340" builtinId="30" customBuiltin="1"/>
    <cellStyle name="20% - akcent 1 2" xfId="35" xr:uid="{00000000-0005-0000-0000-000001000000}"/>
    <cellStyle name="20% - akcent 1 2 2" xfId="36" xr:uid="{00000000-0005-0000-0000-000002000000}"/>
    <cellStyle name="20% - akcent 1 2 2 2" xfId="37" xr:uid="{00000000-0005-0000-0000-000003000000}"/>
    <cellStyle name="20% - akcent 1 2 2 2 2" xfId="310" xr:uid="{00000000-0005-0000-0000-000004000000}"/>
    <cellStyle name="20% - akcent 1 2 2 2 2 2" xfId="655" xr:uid="{00000000-0005-0000-0000-000005000000}"/>
    <cellStyle name="20% - akcent 1 2 2 2 3" xfId="218" xr:uid="{00000000-0005-0000-0000-000006000000}"/>
    <cellStyle name="20% - akcent 1 2 2 2 3 2" xfId="563" xr:uid="{00000000-0005-0000-0000-000007000000}"/>
    <cellStyle name="20% - akcent 1 2 2 2 4" xfId="156" xr:uid="{00000000-0005-0000-0000-000008000000}"/>
    <cellStyle name="20% - akcent 1 2 2 2 4 2" xfId="501" xr:uid="{00000000-0005-0000-0000-000009000000}"/>
    <cellStyle name="20% - akcent 1 2 2 2 5" xfId="360" xr:uid="{00000000-0005-0000-0000-00000A000000}"/>
    <cellStyle name="20% - akcent 1 2 2 2 5 2" xfId="703" xr:uid="{00000000-0005-0000-0000-00000B000000}"/>
    <cellStyle name="20% - akcent 1 2 2 2 6" xfId="425" xr:uid="{00000000-0005-0000-0000-00000C000000}"/>
    <cellStyle name="20% - akcent 1 2 2 3" xfId="279" xr:uid="{00000000-0005-0000-0000-00000D000000}"/>
    <cellStyle name="20% - akcent 1 2 2 3 2" xfId="624" xr:uid="{00000000-0005-0000-0000-00000E000000}"/>
    <cellStyle name="20% - akcent 1 2 2 4" xfId="217" xr:uid="{00000000-0005-0000-0000-00000F000000}"/>
    <cellStyle name="20% - akcent 1 2 2 4 2" xfId="562" xr:uid="{00000000-0005-0000-0000-000010000000}"/>
    <cellStyle name="20% - akcent 1 2 2 5" xfId="155" xr:uid="{00000000-0005-0000-0000-000011000000}"/>
    <cellStyle name="20% - akcent 1 2 2 5 2" xfId="500" xr:uid="{00000000-0005-0000-0000-000012000000}"/>
    <cellStyle name="20% - akcent 1 2 2 6" xfId="359" xr:uid="{00000000-0005-0000-0000-000013000000}"/>
    <cellStyle name="20% - akcent 1 2 2 6 2" xfId="702" xr:uid="{00000000-0005-0000-0000-000014000000}"/>
    <cellStyle name="20% - akcent 1 2 2 7" xfId="424" xr:uid="{00000000-0005-0000-0000-000015000000}"/>
    <cellStyle name="20% - akcent 1 2 3" xfId="38" xr:uid="{00000000-0005-0000-0000-000016000000}"/>
    <cellStyle name="20% - akcent 1 2 3 2" xfId="309" xr:uid="{00000000-0005-0000-0000-000017000000}"/>
    <cellStyle name="20% - akcent 1 2 3 2 2" xfId="654" xr:uid="{00000000-0005-0000-0000-000018000000}"/>
    <cellStyle name="20% - akcent 1 2 3 3" xfId="219" xr:uid="{00000000-0005-0000-0000-000019000000}"/>
    <cellStyle name="20% - akcent 1 2 3 3 2" xfId="564" xr:uid="{00000000-0005-0000-0000-00001A000000}"/>
    <cellStyle name="20% - akcent 1 2 3 4" xfId="157" xr:uid="{00000000-0005-0000-0000-00001B000000}"/>
    <cellStyle name="20% - akcent 1 2 3 4 2" xfId="502" xr:uid="{00000000-0005-0000-0000-00001C000000}"/>
    <cellStyle name="20% - akcent 1 2 3 5" xfId="361" xr:uid="{00000000-0005-0000-0000-00001D000000}"/>
    <cellStyle name="20% - akcent 1 2 3 5 2" xfId="704" xr:uid="{00000000-0005-0000-0000-00001E000000}"/>
    <cellStyle name="20% - akcent 1 2 3 6" xfId="426" xr:uid="{00000000-0005-0000-0000-00001F000000}"/>
    <cellStyle name="20% - akcent 1 2 4" xfId="141" xr:uid="{00000000-0005-0000-0000-000020000000}"/>
    <cellStyle name="20% - akcent 1 2 4 2" xfId="278" xr:uid="{00000000-0005-0000-0000-000021000000}"/>
    <cellStyle name="20% - akcent 1 2 4 2 2" xfId="623" xr:uid="{00000000-0005-0000-0000-000022000000}"/>
    <cellStyle name="20% - akcent 1 2 4 3" xfId="486" xr:uid="{00000000-0005-0000-0000-000023000000}"/>
    <cellStyle name="20% - akcent 1 2 5" xfId="216" xr:uid="{00000000-0005-0000-0000-000024000000}"/>
    <cellStyle name="20% - akcent 1 2 5 2" xfId="561" xr:uid="{00000000-0005-0000-0000-000025000000}"/>
    <cellStyle name="20% - akcent 1 2 6" xfId="154" xr:uid="{00000000-0005-0000-0000-000026000000}"/>
    <cellStyle name="20% - akcent 1 2 6 2" xfId="499" xr:uid="{00000000-0005-0000-0000-000027000000}"/>
    <cellStyle name="20% - akcent 1 2 7" xfId="358" xr:uid="{00000000-0005-0000-0000-000028000000}"/>
    <cellStyle name="20% - akcent 1 2 7 2" xfId="701" xr:uid="{00000000-0005-0000-0000-000029000000}"/>
    <cellStyle name="20% - akcent 1 2 8" xfId="423" xr:uid="{00000000-0005-0000-0000-00002A000000}"/>
    <cellStyle name="20% - akcent 1 3" xfId="685" xr:uid="{00000000-0005-0000-0000-00002B000000}"/>
    <cellStyle name="20% — akcent 2" xfId="342" builtinId="34" customBuiltin="1"/>
    <cellStyle name="20% - akcent 2 2" xfId="39" xr:uid="{00000000-0005-0000-0000-00002D000000}"/>
    <cellStyle name="20% - akcent 2 2 2" xfId="40" xr:uid="{00000000-0005-0000-0000-00002E000000}"/>
    <cellStyle name="20% - akcent 2 2 2 2" xfId="41" xr:uid="{00000000-0005-0000-0000-00002F000000}"/>
    <cellStyle name="20% - akcent 2 2 2 2 2" xfId="312" xr:uid="{00000000-0005-0000-0000-000030000000}"/>
    <cellStyle name="20% - akcent 2 2 2 2 2 2" xfId="657" xr:uid="{00000000-0005-0000-0000-000031000000}"/>
    <cellStyle name="20% - akcent 2 2 2 2 3" xfId="222" xr:uid="{00000000-0005-0000-0000-000032000000}"/>
    <cellStyle name="20% - akcent 2 2 2 2 3 2" xfId="567" xr:uid="{00000000-0005-0000-0000-000033000000}"/>
    <cellStyle name="20% - akcent 2 2 2 2 4" xfId="160" xr:uid="{00000000-0005-0000-0000-000034000000}"/>
    <cellStyle name="20% - akcent 2 2 2 2 4 2" xfId="505" xr:uid="{00000000-0005-0000-0000-000035000000}"/>
    <cellStyle name="20% - akcent 2 2 2 2 5" xfId="364" xr:uid="{00000000-0005-0000-0000-000036000000}"/>
    <cellStyle name="20% - akcent 2 2 2 2 5 2" xfId="707" xr:uid="{00000000-0005-0000-0000-000037000000}"/>
    <cellStyle name="20% - akcent 2 2 2 2 6" xfId="429" xr:uid="{00000000-0005-0000-0000-000038000000}"/>
    <cellStyle name="20% - akcent 2 2 2 3" xfId="281" xr:uid="{00000000-0005-0000-0000-000039000000}"/>
    <cellStyle name="20% - akcent 2 2 2 3 2" xfId="626" xr:uid="{00000000-0005-0000-0000-00003A000000}"/>
    <cellStyle name="20% - akcent 2 2 2 4" xfId="221" xr:uid="{00000000-0005-0000-0000-00003B000000}"/>
    <cellStyle name="20% - akcent 2 2 2 4 2" xfId="566" xr:uid="{00000000-0005-0000-0000-00003C000000}"/>
    <cellStyle name="20% - akcent 2 2 2 5" xfId="159" xr:uid="{00000000-0005-0000-0000-00003D000000}"/>
    <cellStyle name="20% - akcent 2 2 2 5 2" xfId="504" xr:uid="{00000000-0005-0000-0000-00003E000000}"/>
    <cellStyle name="20% - akcent 2 2 2 6" xfId="363" xr:uid="{00000000-0005-0000-0000-00003F000000}"/>
    <cellStyle name="20% - akcent 2 2 2 6 2" xfId="706" xr:uid="{00000000-0005-0000-0000-000040000000}"/>
    <cellStyle name="20% - akcent 2 2 2 7" xfId="428" xr:uid="{00000000-0005-0000-0000-000041000000}"/>
    <cellStyle name="20% - akcent 2 2 3" xfId="42" xr:uid="{00000000-0005-0000-0000-000042000000}"/>
    <cellStyle name="20% - akcent 2 2 3 2" xfId="311" xr:uid="{00000000-0005-0000-0000-000043000000}"/>
    <cellStyle name="20% - akcent 2 2 3 2 2" xfId="656" xr:uid="{00000000-0005-0000-0000-000044000000}"/>
    <cellStyle name="20% - akcent 2 2 3 3" xfId="223" xr:uid="{00000000-0005-0000-0000-000045000000}"/>
    <cellStyle name="20% - akcent 2 2 3 3 2" xfId="568" xr:uid="{00000000-0005-0000-0000-000046000000}"/>
    <cellStyle name="20% - akcent 2 2 3 4" xfId="161" xr:uid="{00000000-0005-0000-0000-000047000000}"/>
    <cellStyle name="20% - akcent 2 2 3 4 2" xfId="506" xr:uid="{00000000-0005-0000-0000-000048000000}"/>
    <cellStyle name="20% - akcent 2 2 3 5" xfId="365" xr:uid="{00000000-0005-0000-0000-000049000000}"/>
    <cellStyle name="20% - akcent 2 2 3 5 2" xfId="708" xr:uid="{00000000-0005-0000-0000-00004A000000}"/>
    <cellStyle name="20% - akcent 2 2 3 6" xfId="430" xr:uid="{00000000-0005-0000-0000-00004B000000}"/>
    <cellStyle name="20% - akcent 2 2 4" xfId="143" xr:uid="{00000000-0005-0000-0000-00004C000000}"/>
    <cellStyle name="20% - akcent 2 2 4 2" xfId="280" xr:uid="{00000000-0005-0000-0000-00004D000000}"/>
    <cellStyle name="20% - akcent 2 2 4 2 2" xfId="625" xr:uid="{00000000-0005-0000-0000-00004E000000}"/>
    <cellStyle name="20% - akcent 2 2 4 3" xfId="488" xr:uid="{00000000-0005-0000-0000-00004F000000}"/>
    <cellStyle name="20% - akcent 2 2 5" xfId="220" xr:uid="{00000000-0005-0000-0000-000050000000}"/>
    <cellStyle name="20% - akcent 2 2 5 2" xfId="565" xr:uid="{00000000-0005-0000-0000-000051000000}"/>
    <cellStyle name="20% - akcent 2 2 6" xfId="158" xr:uid="{00000000-0005-0000-0000-000052000000}"/>
    <cellStyle name="20% - akcent 2 2 6 2" xfId="503" xr:uid="{00000000-0005-0000-0000-000053000000}"/>
    <cellStyle name="20% - akcent 2 2 7" xfId="362" xr:uid="{00000000-0005-0000-0000-000054000000}"/>
    <cellStyle name="20% - akcent 2 2 7 2" xfId="705" xr:uid="{00000000-0005-0000-0000-000055000000}"/>
    <cellStyle name="20% - akcent 2 2 8" xfId="427" xr:uid="{00000000-0005-0000-0000-000056000000}"/>
    <cellStyle name="20% - akcent 2 3" xfId="687" xr:uid="{00000000-0005-0000-0000-000057000000}"/>
    <cellStyle name="20% — akcent 3" xfId="344" builtinId="38" customBuiltin="1"/>
    <cellStyle name="20% - akcent 3 2" xfId="43" xr:uid="{00000000-0005-0000-0000-000059000000}"/>
    <cellStyle name="20% - akcent 3 2 2" xfId="44" xr:uid="{00000000-0005-0000-0000-00005A000000}"/>
    <cellStyle name="20% - akcent 3 2 2 2" xfId="45" xr:uid="{00000000-0005-0000-0000-00005B000000}"/>
    <cellStyle name="20% - akcent 3 2 2 2 2" xfId="314" xr:uid="{00000000-0005-0000-0000-00005C000000}"/>
    <cellStyle name="20% - akcent 3 2 2 2 2 2" xfId="659" xr:uid="{00000000-0005-0000-0000-00005D000000}"/>
    <cellStyle name="20% - akcent 3 2 2 2 3" xfId="226" xr:uid="{00000000-0005-0000-0000-00005E000000}"/>
    <cellStyle name="20% - akcent 3 2 2 2 3 2" xfId="571" xr:uid="{00000000-0005-0000-0000-00005F000000}"/>
    <cellStyle name="20% - akcent 3 2 2 2 4" xfId="164" xr:uid="{00000000-0005-0000-0000-000060000000}"/>
    <cellStyle name="20% - akcent 3 2 2 2 4 2" xfId="509" xr:uid="{00000000-0005-0000-0000-000061000000}"/>
    <cellStyle name="20% - akcent 3 2 2 2 5" xfId="368" xr:uid="{00000000-0005-0000-0000-000062000000}"/>
    <cellStyle name="20% - akcent 3 2 2 2 5 2" xfId="711" xr:uid="{00000000-0005-0000-0000-000063000000}"/>
    <cellStyle name="20% - akcent 3 2 2 2 6" xfId="433" xr:uid="{00000000-0005-0000-0000-000064000000}"/>
    <cellStyle name="20% - akcent 3 2 2 3" xfId="283" xr:uid="{00000000-0005-0000-0000-000065000000}"/>
    <cellStyle name="20% - akcent 3 2 2 3 2" xfId="628" xr:uid="{00000000-0005-0000-0000-000066000000}"/>
    <cellStyle name="20% - akcent 3 2 2 4" xfId="225" xr:uid="{00000000-0005-0000-0000-000067000000}"/>
    <cellStyle name="20% - akcent 3 2 2 4 2" xfId="570" xr:uid="{00000000-0005-0000-0000-000068000000}"/>
    <cellStyle name="20% - akcent 3 2 2 5" xfId="163" xr:uid="{00000000-0005-0000-0000-000069000000}"/>
    <cellStyle name="20% - akcent 3 2 2 5 2" xfId="508" xr:uid="{00000000-0005-0000-0000-00006A000000}"/>
    <cellStyle name="20% - akcent 3 2 2 6" xfId="367" xr:uid="{00000000-0005-0000-0000-00006B000000}"/>
    <cellStyle name="20% - akcent 3 2 2 6 2" xfId="710" xr:uid="{00000000-0005-0000-0000-00006C000000}"/>
    <cellStyle name="20% - akcent 3 2 2 7" xfId="432" xr:uid="{00000000-0005-0000-0000-00006D000000}"/>
    <cellStyle name="20% - akcent 3 2 3" xfId="46" xr:uid="{00000000-0005-0000-0000-00006E000000}"/>
    <cellStyle name="20% - akcent 3 2 3 2" xfId="313" xr:uid="{00000000-0005-0000-0000-00006F000000}"/>
    <cellStyle name="20% - akcent 3 2 3 2 2" xfId="658" xr:uid="{00000000-0005-0000-0000-000070000000}"/>
    <cellStyle name="20% - akcent 3 2 3 3" xfId="227" xr:uid="{00000000-0005-0000-0000-000071000000}"/>
    <cellStyle name="20% - akcent 3 2 3 3 2" xfId="572" xr:uid="{00000000-0005-0000-0000-000072000000}"/>
    <cellStyle name="20% - akcent 3 2 3 4" xfId="165" xr:uid="{00000000-0005-0000-0000-000073000000}"/>
    <cellStyle name="20% - akcent 3 2 3 4 2" xfId="510" xr:uid="{00000000-0005-0000-0000-000074000000}"/>
    <cellStyle name="20% - akcent 3 2 3 5" xfId="369" xr:uid="{00000000-0005-0000-0000-000075000000}"/>
    <cellStyle name="20% - akcent 3 2 3 5 2" xfId="712" xr:uid="{00000000-0005-0000-0000-000076000000}"/>
    <cellStyle name="20% - akcent 3 2 3 6" xfId="434" xr:uid="{00000000-0005-0000-0000-000077000000}"/>
    <cellStyle name="20% - akcent 3 2 4" xfId="145" xr:uid="{00000000-0005-0000-0000-000078000000}"/>
    <cellStyle name="20% - akcent 3 2 4 2" xfId="282" xr:uid="{00000000-0005-0000-0000-000079000000}"/>
    <cellStyle name="20% - akcent 3 2 4 2 2" xfId="627" xr:uid="{00000000-0005-0000-0000-00007A000000}"/>
    <cellStyle name="20% - akcent 3 2 4 3" xfId="490" xr:uid="{00000000-0005-0000-0000-00007B000000}"/>
    <cellStyle name="20% - akcent 3 2 5" xfId="224" xr:uid="{00000000-0005-0000-0000-00007C000000}"/>
    <cellStyle name="20% - akcent 3 2 5 2" xfId="569" xr:uid="{00000000-0005-0000-0000-00007D000000}"/>
    <cellStyle name="20% - akcent 3 2 6" xfId="162" xr:uid="{00000000-0005-0000-0000-00007E000000}"/>
    <cellStyle name="20% - akcent 3 2 6 2" xfId="507" xr:uid="{00000000-0005-0000-0000-00007F000000}"/>
    <cellStyle name="20% - akcent 3 2 7" xfId="366" xr:uid="{00000000-0005-0000-0000-000080000000}"/>
    <cellStyle name="20% - akcent 3 2 7 2" xfId="709" xr:uid="{00000000-0005-0000-0000-000081000000}"/>
    <cellStyle name="20% - akcent 3 2 8" xfId="431" xr:uid="{00000000-0005-0000-0000-000082000000}"/>
    <cellStyle name="20% - akcent 3 3" xfId="689" xr:uid="{00000000-0005-0000-0000-000083000000}"/>
    <cellStyle name="20% — akcent 4" xfId="346" builtinId="42" customBuiltin="1"/>
    <cellStyle name="20% - akcent 4 2" xfId="47" xr:uid="{00000000-0005-0000-0000-000085000000}"/>
    <cellStyle name="20% - akcent 4 2 2" xfId="48" xr:uid="{00000000-0005-0000-0000-000086000000}"/>
    <cellStyle name="20% - akcent 4 2 2 2" xfId="49" xr:uid="{00000000-0005-0000-0000-000087000000}"/>
    <cellStyle name="20% - akcent 4 2 2 2 2" xfId="316" xr:uid="{00000000-0005-0000-0000-000088000000}"/>
    <cellStyle name="20% - akcent 4 2 2 2 2 2" xfId="661" xr:uid="{00000000-0005-0000-0000-000089000000}"/>
    <cellStyle name="20% - akcent 4 2 2 2 3" xfId="230" xr:uid="{00000000-0005-0000-0000-00008A000000}"/>
    <cellStyle name="20% - akcent 4 2 2 2 3 2" xfId="575" xr:uid="{00000000-0005-0000-0000-00008B000000}"/>
    <cellStyle name="20% - akcent 4 2 2 2 4" xfId="168" xr:uid="{00000000-0005-0000-0000-00008C000000}"/>
    <cellStyle name="20% - akcent 4 2 2 2 4 2" xfId="513" xr:uid="{00000000-0005-0000-0000-00008D000000}"/>
    <cellStyle name="20% - akcent 4 2 2 2 5" xfId="372" xr:uid="{00000000-0005-0000-0000-00008E000000}"/>
    <cellStyle name="20% - akcent 4 2 2 2 5 2" xfId="715" xr:uid="{00000000-0005-0000-0000-00008F000000}"/>
    <cellStyle name="20% - akcent 4 2 2 2 6" xfId="437" xr:uid="{00000000-0005-0000-0000-000090000000}"/>
    <cellStyle name="20% - akcent 4 2 2 3" xfId="285" xr:uid="{00000000-0005-0000-0000-000091000000}"/>
    <cellStyle name="20% - akcent 4 2 2 3 2" xfId="630" xr:uid="{00000000-0005-0000-0000-000092000000}"/>
    <cellStyle name="20% - akcent 4 2 2 4" xfId="229" xr:uid="{00000000-0005-0000-0000-000093000000}"/>
    <cellStyle name="20% - akcent 4 2 2 4 2" xfId="574" xr:uid="{00000000-0005-0000-0000-000094000000}"/>
    <cellStyle name="20% - akcent 4 2 2 5" xfId="167" xr:uid="{00000000-0005-0000-0000-000095000000}"/>
    <cellStyle name="20% - akcent 4 2 2 5 2" xfId="512" xr:uid="{00000000-0005-0000-0000-000096000000}"/>
    <cellStyle name="20% - akcent 4 2 2 6" xfId="371" xr:uid="{00000000-0005-0000-0000-000097000000}"/>
    <cellStyle name="20% - akcent 4 2 2 6 2" xfId="714" xr:uid="{00000000-0005-0000-0000-000098000000}"/>
    <cellStyle name="20% - akcent 4 2 2 7" xfId="436" xr:uid="{00000000-0005-0000-0000-000099000000}"/>
    <cellStyle name="20% - akcent 4 2 3" xfId="50" xr:uid="{00000000-0005-0000-0000-00009A000000}"/>
    <cellStyle name="20% - akcent 4 2 3 2" xfId="315" xr:uid="{00000000-0005-0000-0000-00009B000000}"/>
    <cellStyle name="20% - akcent 4 2 3 2 2" xfId="660" xr:uid="{00000000-0005-0000-0000-00009C000000}"/>
    <cellStyle name="20% - akcent 4 2 3 3" xfId="231" xr:uid="{00000000-0005-0000-0000-00009D000000}"/>
    <cellStyle name="20% - akcent 4 2 3 3 2" xfId="576" xr:uid="{00000000-0005-0000-0000-00009E000000}"/>
    <cellStyle name="20% - akcent 4 2 3 4" xfId="169" xr:uid="{00000000-0005-0000-0000-00009F000000}"/>
    <cellStyle name="20% - akcent 4 2 3 4 2" xfId="514" xr:uid="{00000000-0005-0000-0000-0000A0000000}"/>
    <cellStyle name="20% - akcent 4 2 3 5" xfId="373" xr:uid="{00000000-0005-0000-0000-0000A1000000}"/>
    <cellStyle name="20% - akcent 4 2 3 5 2" xfId="716" xr:uid="{00000000-0005-0000-0000-0000A2000000}"/>
    <cellStyle name="20% - akcent 4 2 3 6" xfId="438" xr:uid="{00000000-0005-0000-0000-0000A3000000}"/>
    <cellStyle name="20% - akcent 4 2 4" xfId="147" xr:uid="{00000000-0005-0000-0000-0000A4000000}"/>
    <cellStyle name="20% - akcent 4 2 4 2" xfId="284" xr:uid="{00000000-0005-0000-0000-0000A5000000}"/>
    <cellStyle name="20% - akcent 4 2 4 2 2" xfId="629" xr:uid="{00000000-0005-0000-0000-0000A6000000}"/>
    <cellStyle name="20% - akcent 4 2 4 3" xfId="492" xr:uid="{00000000-0005-0000-0000-0000A7000000}"/>
    <cellStyle name="20% - akcent 4 2 5" xfId="228" xr:uid="{00000000-0005-0000-0000-0000A8000000}"/>
    <cellStyle name="20% - akcent 4 2 5 2" xfId="573" xr:uid="{00000000-0005-0000-0000-0000A9000000}"/>
    <cellStyle name="20% - akcent 4 2 6" xfId="166" xr:uid="{00000000-0005-0000-0000-0000AA000000}"/>
    <cellStyle name="20% - akcent 4 2 6 2" xfId="511" xr:uid="{00000000-0005-0000-0000-0000AB000000}"/>
    <cellStyle name="20% - akcent 4 2 7" xfId="370" xr:uid="{00000000-0005-0000-0000-0000AC000000}"/>
    <cellStyle name="20% - akcent 4 2 7 2" xfId="713" xr:uid="{00000000-0005-0000-0000-0000AD000000}"/>
    <cellStyle name="20% - akcent 4 2 8" xfId="435" xr:uid="{00000000-0005-0000-0000-0000AE000000}"/>
    <cellStyle name="20% - akcent 4 3" xfId="691" xr:uid="{00000000-0005-0000-0000-0000AF000000}"/>
    <cellStyle name="20% — akcent 5" xfId="348" builtinId="46" customBuiltin="1"/>
    <cellStyle name="20% - akcent 5 2" xfId="51" xr:uid="{00000000-0005-0000-0000-0000B1000000}"/>
    <cellStyle name="20% - akcent 5 2 2" xfId="52" xr:uid="{00000000-0005-0000-0000-0000B2000000}"/>
    <cellStyle name="20% - akcent 5 2 2 2" xfId="53" xr:uid="{00000000-0005-0000-0000-0000B3000000}"/>
    <cellStyle name="20% - akcent 5 2 2 2 2" xfId="318" xr:uid="{00000000-0005-0000-0000-0000B4000000}"/>
    <cellStyle name="20% - akcent 5 2 2 2 2 2" xfId="663" xr:uid="{00000000-0005-0000-0000-0000B5000000}"/>
    <cellStyle name="20% - akcent 5 2 2 2 3" xfId="234" xr:uid="{00000000-0005-0000-0000-0000B6000000}"/>
    <cellStyle name="20% - akcent 5 2 2 2 3 2" xfId="579" xr:uid="{00000000-0005-0000-0000-0000B7000000}"/>
    <cellStyle name="20% - akcent 5 2 2 2 4" xfId="172" xr:uid="{00000000-0005-0000-0000-0000B8000000}"/>
    <cellStyle name="20% - akcent 5 2 2 2 4 2" xfId="517" xr:uid="{00000000-0005-0000-0000-0000B9000000}"/>
    <cellStyle name="20% - akcent 5 2 2 2 5" xfId="376" xr:uid="{00000000-0005-0000-0000-0000BA000000}"/>
    <cellStyle name="20% - akcent 5 2 2 2 5 2" xfId="719" xr:uid="{00000000-0005-0000-0000-0000BB000000}"/>
    <cellStyle name="20% - akcent 5 2 2 2 6" xfId="441" xr:uid="{00000000-0005-0000-0000-0000BC000000}"/>
    <cellStyle name="20% - akcent 5 2 2 3" xfId="287" xr:uid="{00000000-0005-0000-0000-0000BD000000}"/>
    <cellStyle name="20% - akcent 5 2 2 3 2" xfId="632" xr:uid="{00000000-0005-0000-0000-0000BE000000}"/>
    <cellStyle name="20% - akcent 5 2 2 4" xfId="233" xr:uid="{00000000-0005-0000-0000-0000BF000000}"/>
    <cellStyle name="20% - akcent 5 2 2 4 2" xfId="578" xr:uid="{00000000-0005-0000-0000-0000C0000000}"/>
    <cellStyle name="20% - akcent 5 2 2 5" xfId="171" xr:uid="{00000000-0005-0000-0000-0000C1000000}"/>
    <cellStyle name="20% - akcent 5 2 2 5 2" xfId="516" xr:uid="{00000000-0005-0000-0000-0000C2000000}"/>
    <cellStyle name="20% - akcent 5 2 2 6" xfId="375" xr:uid="{00000000-0005-0000-0000-0000C3000000}"/>
    <cellStyle name="20% - akcent 5 2 2 6 2" xfId="718" xr:uid="{00000000-0005-0000-0000-0000C4000000}"/>
    <cellStyle name="20% - akcent 5 2 2 7" xfId="440" xr:uid="{00000000-0005-0000-0000-0000C5000000}"/>
    <cellStyle name="20% - akcent 5 2 3" xfId="54" xr:uid="{00000000-0005-0000-0000-0000C6000000}"/>
    <cellStyle name="20% - akcent 5 2 3 2" xfId="317" xr:uid="{00000000-0005-0000-0000-0000C7000000}"/>
    <cellStyle name="20% - akcent 5 2 3 2 2" xfId="662" xr:uid="{00000000-0005-0000-0000-0000C8000000}"/>
    <cellStyle name="20% - akcent 5 2 3 3" xfId="235" xr:uid="{00000000-0005-0000-0000-0000C9000000}"/>
    <cellStyle name="20% - akcent 5 2 3 3 2" xfId="580" xr:uid="{00000000-0005-0000-0000-0000CA000000}"/>
    <cellStyle name="20% - akcent 5 2 3 4" xfId="173" xr:uid="{00000000-0005-0000-0000-0000CB000000}"/>
    <cellStyle name="20% - akcent 5 2 3 4 2" xfId="518" xr:uid="{00000000-0005-0000-0000-0000CC000000}"/>
    <cellStyle name="20% - akcent 5 2 3 5" xfId="377" xr:uid="{00000000-0005-0000-0000-0000CD000000}"/>
    <cellStyle name="20% - akcent 5 2 3 5 2" xfId="720" xr:uid="{00000000-0005-0000-0000-0000CE000000}"/>
    <cellStyle name="20% - akcent 5 2 3 6" xfId="442" xr:uid="{00000000-0005-0000-0000-0000CF000000}"/>
    <cellStyle name="20% - akcent 5 2 4" xfId="149" xr:uid="{00000000-0005-0000-0000-0000D0000000}"/>
    <cellStyle name="20% - akcent 5 2 4 2" xfId="286" xr:uid="{00000000-0005-0000-0000-0000D1000000}"/>
    <cellStyle name="20% - akcent 5 2 4 2 2" xfId="631" xr:uid="{00000000-0005-0000-0000-0000D2000000}"/>
    <cellStyle name="20% - akcent 5 2 4 3" xfId="494" xr:uid="{00000000-0005-0000-0000-0000D3000000}"/>
    <cellStyle name="20% - akcent 5 2 5" xfId="232" xr:uid="{00000000-0005-0000-0000-0000D4000000}"/>
    <cellStyle name="20% - akcent 5 2 5 2" xfId="577" xr:uid="{00000000-0005-0000-0000-0000D5000000}"/>
    <cellStyle name="20% - akcent 5 2 6" xfId="170" xr:uid="{00000000-0005-0000-0000-0000D6000000}"/>
    <cellStyle name="20% - akcent 5 2 6 2" xfId="515" xr:uid="{00000000-0005-0000-0000-0000D7000000}"/>
    <cellStyle name="20% - akcent 5 2 7" xfId="374" xr:uid="{00000000-0005-0000-0000-0000D8000000}"/>
    <cellStyle name="20% - akcent 5 2 7 2" xfId="717" xr:uid="{00000000-0005-0000-0000-0000D9000000}"/>
    <cellStyle name="20% - akcent 5 2 8" xfId="439" xr:uid="{00000000-0005-0000-0000-0000DA000000}"/>
    <cellStyle name="20% - akcent 5 3" xfId="693" xr:uid="{00000000-0005-0000-0000-0000DB000000}"/>
    <cellStyle name="20% — akcent 6" xfId="350" builtinId="50" customBuiltin="1"/>
    <cellStyle name="20% - akcent 6 2" xfId="55" xr:uid="{00000000-0005-0000-0000-0000DD000000}"/>
    <cellStyle name="20% - akcent 6 2 2" xfId="56" xr:uid="{00000000-0005-0000-0000-0000DE000000}"/>
    <cellStyle name="20% - akcent 6 2 2 2" xfId="57" xr:uid="{00000000-0005-0000-0000-0000DF000000}"/>
    <cellStyle name="20% - akcent 6 2 2 2 2" xfId="320" xr:uid="{00000000-0005-0000-0000-0000E0000000}"/>
    <cellStyle name="20% - akcent 6 2 2 2 2 2" xfId="665" xr:uid="{00000000-0005-0000-0000-0000E1000000}"/>
    <cellStyle name="20% - akcent 6 2 2 2 3" xfId="238" xr:uid="{00000000-0005-0000-0000-0000E2000000}"/>
    <cellStyle name="20% - akcent 6 2 2 2 3 2" xfId="583" xr:uid="{00000000-0005-0000-0000-0000E3000000}"/>
    <cellStyle name="20% - akcent 6 2 2 2 4" xfId="176" xr:uid="{00000000-0005-0000-0000-0000E4000000}"/>
    <cellStyle name="20% - akcent 6 2 2 2 4 2" xfId="521" xr:uid="{00000000-0005-0000-0000-0000E5000000}"/>
    <cellStyle name="20% - akcent 6 2 2 2 5" xfId="380" xr:uid="{00000000-0005-0000-0000-0000E6000000}"/>
    <cellStyle name="20% - akcent 6 2 2 2 5 2" xfId="723" xr:uid="{00000000-0005-0000-0000-0000E7000000}"/>
    <cellStyle name="20% - akcent 6 2 2 2 6" xfId="445" xr:uid="{00000000-0005-0000-0000-0000E8000000}"/>
    <cellStyle name="20% - akcent 6 2 2 3" xfId="289" xr:uid="{00000000-0005-0000-0000-0000E9000000}"/>
    <cellStyle name="20% - akcent 6 2 2 3 2" xfId="634" xr:uid="{00000000-0005-0000-0000-0000EA000000}"/>
    <cellStyle name="20% - akcent 6 2 2 4" xfId="237" xr:uid="{00000000-0005-0000-0000-0000EB000000}"/>
    <cellStyle name="20% - akcent 6 2 2 4 2" xfId="582" xr:uid="{00000000-0005-0000-0000-0000EC000000}"/>
    <cellStyle name="20% - akcent 6 2 2 5" xfId="175" xr:uid="{00000000-0005-0000-0000-0000ED000000}"/>
    <cellStyle name="20% - akcent 6 2 2 5 2" xfId="520" xr:uid="{00000000-0005-0000-0000-0000EE000000}"/>
    <cellStyle name="20% - akcent 6 2 2 6" xfId="379" xr:uid="{00000000-0005-0000-0000-0000EF000000}"/>
    <cellStyle name="20% - akcent 6 2 2 6 2" xfId="722" xr:uid="{00000000-0005-0000-0000-0000F0000000}"/>
    <cellStyle name="20% - akcent 6 2 2 7" xfId="444" xr:uid="{00000000-0005-0000-0000-0000F1000000}"/>
    <cellStyle name="20% - akcent 6 2 3" xfId="58" xr:uid="{00000000-0005-0000-0000-0000F2000000}"/>
    <cellStyle name="20% - akcent 6 2 3 2" xfId="319" xr:uid="{00000000-0005-0000-0000-0000F3000000}"/>
    <cellStyle name="20% - akcent 6 2 3 2 2" xfId="664" xr:uid="{00000000-0005-0000-0000-0000F4000000}"/>
    <cellStyle name="20% - akcent 6 2 3 3" xfId="239" xr:uid="{00000000-0005-0000-0000-0000F5000000}"/>
    <cellStyle name="20% - akcent 6 2 3 3 2" xfId="584" xr:uid="{00000000-0005-0000-0000-0000F6000000}"/>
    <cellStyle name="20% - akcent 6 2 3 4" xfId="177" xr:uid="{00000000-0005-0000-0000-0000F7000000}"/>
    <cellStyle name="20% - akcent 6 2 3 4 2" xfId="522" xr:uid="{00000000-0005-0000-0000-0000F8000000}"/>
    <cellStyle name="20% - akcent 6 2 3 5" xfId="381" xr:uid="{00000000-0005-0000-0000-0000F9000000}"/>
    <cellStyle name="20% - akcent 6 2 3 5 2" xfId="724" xr:uid="{00000000-0005-0000-0000-0000FA000000}"/>
    <cellStyle name="20% - akcent 6 2 3 6" xfId="446" xr:uid="{00000000-0005-0000-0000-0000FB000000}"/>
    <cellStyle name="20% - akcent 6 2 4" xfId="151" xr:uid="{00000000-0005-0000-0000-0000FC000000}"/>
    <cellStyle name="20% - akcent 6 2 4 2" xfId="288" xr:uid="{00000000-0005-0000-0000-0000FD000000}"/>
    <cellStyle name="20% - akcent 6 2 4 2 2" xfId="633" xr:uid="{00000000-0005-0000-0000-0000FE000000}"/>
    <cellStyle name="20% - akcent 6 2 4 3" xfId="496" xr:uid="{00000000-0005-0000-0000-0000FF000000}"/>
    <cellStyle name="20% - akcent 6 2 5" xfId="236" xr:uid="{00000000-0005-0000-0000-000000010000}"/>
    <cellStyle name="20% - akcent 6 2 5 2" xfId="581" xr:uid="{00000000-0005-0000-0000-000001010000}"/>
    <cellStyle name="20% - akcent 6 2 6" xfId="174" xr:uid="{00000000-0005-0000-0000-000002010000}"/>
    <cellStyle name="20% - akcent 6 2 6 2" xfId="519" xr:uid="{00000000-0005-0000-0000-000003010000}"/>
    <cellStyle name="20% - akcent 6 2 7" xfId="378" xr:uid="{00000000-0005-0000-0000-000004010000}"/>
    <cellStyle name="20% - akcent 6 2 7 2" xfId="721" xr:uid="{00000000-0005-0000-0000-000005010000}"/>
    <cellStyle name="20% - akcent 6 2 8" xfId="443" xr:uid="{00000000-0005-0000-0000-000006010000}"/>
    <cellStyle name="20% - akcent 6 3" xfId="695" xr:uid="{00000000-0005-0000-0000-000007010000}"/>
    <cellStyle name="40% — akcent 1" xfId="341" builtinId="31" customBuiltin="1"/>
    <cellStyle name="40% - akcent 1 2" xfId="59" xr:uid="{00000000-0005-0000-0000-000009010000}"/>
    <cellStyle name="40% - akcent 1 2 2" xfId="60" xr:uid="{00000000-0005-0000-0000-00000A010000}"/>
    <cellStyle name="40% - akcent 1 2 2 2" xfId="61" xr:uid="{00000000-0005-0000-0000-00000B010000}"/>
    <cellStyle name="40% - akcent 1 2 2 2 2" xfId="322" xr:uid="{00000000-0005-0000-0000-00000C010000}"/>
    <cellStyle name="40% - akcent 1 2 2 2 2 2" xfId="667" xr:uid="{00000000-0005-0000-0000-00000D010000}"/>
    <cellStyle name="40% - akcent 1 2 2 2 3" xfId="242" xr:uid="{00000000-0005-0000-0000-00000E010000}"/>
    <cellStyle name="40% - akcent 1 2 2 2 3 2" xfId="587" xr:uid="{00000000-0005-0000-0000-00000F010000}"/>
    <cellStyle name="40% - akcent 1 2 2 2 4" xfId="180" xr:uid="{00000000-0005-0000-0000-000010010000}"/>
    <cellStyle name="40% - akcent 1 2 2 2 4 2" xfId="525" xr:uid="{00000000-0005-0000-0000-000011010000}"/>
    <cellStyle name="40% - akcent 1 2 2 2 5" xfId="384" xr:uid="{00000000-0005-0000-0000-000012010000}"/>
    <cellStyle name="40% - akcent 1 2 2 2 5 2" xfId="727" xr:uid="{00000000-0005-0000-0000-000013010000}"/>
    <cellStyle name="40% - akcent 1 2 2 2 6" xfId="449" xr:uid="{00000000-0005-0000-0000-000014010000}"/>
    <cellStyle name="40% - akcent 1 2 2 3" xfId="291" xr:uid="{00000000-0005-0000-0000-000015010000}"/>
    <cellStyle name="40% - akcent 1 2 2 3 2" xfId="636" xr:uid="{00000000-0005-0000-0000-000016010000}"/>
    <cellStyle name="40% - akcent 1 2 2 4" xfId="241" xr:uid="{00000000-0005-0000-0000-000017010000}"/>
    <cellStyle name="40% - akcent 1 2 2 4 2" xfId="586" xr:uid="{00000000-0005-0000-0000-000018010000}"/>
    <cellStyle name="40% - akcent 1 2 2 5" xfId="179" xr:uid="{00000000-0005-0000-0000-000019010000}"/>
    <cellStyle name="40% - akcent 1 2 2 5 2" xfId="524" xr:uid="{00000000-0005-0000-0000-00001A010000}"/>
    <cellStyle name="40% - akcent 1 2 2 6" xfId="383" xr:uid="{00000000-0005-0000-0000-00001B010000}"/>
    <cellStyle name="40% - akcent 1 2 2 6 2" xfId="726" xr:uid="{00000000-0005-0000-0000-00001C010000}"/>
    <cellStyle name="40% - akcent 1 2 2 7" xfId="448" xr:uid="{00000000-0005-0000-0000-00001D010000}"/>
    <cellStyle name="40% - akcent 1 2 3" xfId="62" xr:uid="{00000000-0005-0000-0000-00001E010000}"/>
    <cellStyle name="40% - akcent 1 2 3 2" xfId="321" xr:uid="{00000000-0005-0000-0000-00001F010000}"/>
    <cellStyle name="40% - akcent 1 2 3 2 2" xfId="666" xr:uid="{00000000-0005-0000-0000-000020010000}"/>
    <cellStyle name="40% - akcent 1 2 3 3" xfId="243" xr:uid="{00000000-0005-0000-0000-000021010000}"/>
    <cellStyle name="40% - akcent 1 2 3 3 2" xfId="588" xr:uid="{00000000-0005-0000-0000-000022010000}"/>
    <cellStyle name="40% - akcent 1 2 3 4" xfId="181" xr:uid="{00000000-0005-0000-0000-000023010000}"/>
    <cellStyle name="40% - akcent 1 2 3 4 2" xfId="526" xr:uid="{00000000-0005-0000-0000-000024010000}"/>
    <cellStyle name="40% - akcent 1 2 3 5" xfId="385" xr:uid="{00000000-0005-0000-0000-000025010000}"/>
    <cellStyle name="40% - akcent 1 2 3 5 2" xfId="728" xr:uid="{00000000-0005-0000-0000-000026010000}"/>
    <cellStyle name="40% - akcent 1 2 3 6" xfId="450" xr:uid="{00000000-0005-0000-0000-000027010000}"/>
    <cellStyle name="40% - akcent 1 2 4" xfId="142" xr:uid="{00000000-0005-0000-0000-000028010000}"/>
    <cellStyle name="40% - akcent 1 2 4 2" xfId="290" xr:uid="{00000000-0005-0000-0000-000029010000}"/>
    <cellStyle name="40% - akcent 1 2 4 2 2" xfId="635" xr:uid="{00000000-0005-0000-0000-00002A010000}"/>
    <cellStyle name="40% - akcent 1 2 4 3" xfId="487" xr:uid="{00000000-0005-0000-0000-00002B010000}"/>
    <cellStyle name="40% - akcent 1 2 5" xfId="240" xr:uid="{00000000-0005-0000-0000-00002C010000}"/>
    <cellStyle name="40% - akcent 1 2 5 2" xfId="585" xr:uid="{00000000-0005-0000-0000-00002D010000}"/>
    <cellStyle name="40% - akcent 1 2 6" xfId="178" xr:uid="{00000000-0005-0000-0000-00002E010000}"/>
    <cellStyle name="40% - akcent 1 2 6 2" xfId="523" xr:uid="{00000000-0005-0000-0000-00002F010000}"/>
    <cellStyle name="40% - akcent 1 2 7" xfId="382" xr:uid="{00000000-0005-0000-0000-000030010000}"/>
    <cellStyle name="40% - akcent 1 2 7 2" xfId="725" xr:uid="{00000000-0005-0000-0000-000031010000}"/>
    <cellStyle name="40% - akcent 1 2 8" xfId="447" xr:uid="{00000000-0005-0000-0000-000032010000}"/>
    <cellStyle name="40% - akcent 1 3" xfId="686" xr:uid="{00000000-0005-0000-0000-000033010000}"/>
    <cellStyle name="40% — akcent 2" xfId="343" builtinId="35" customBuiltin="1"/>
    <cellStyle name="40% - akcent 2 2" xfId="63" xr:uid="{00000000-0005-0000-0000-000035010000}"/>
    <cellStyle name="40% - akcent 2 2 2" xfId="64" xr:uid="{00000000-0005-0000-0000-000036010000}"/>
    <cellStyle name="40% - akcent 2 2 2 2" xfId="65" xr:uid="{00000000-0005-0000-0000-000037010000}"/>
    <cellStyle name="40% - akcent 2 2 2 2 2" xfId="324" xr:uid="{00000000-0005-0000-0000-000038010000}"/>
    <cellStyle name="40% - akcent 2 2 2 2 2 2" xfId="669" xr:uid="{00000000-0005-0000-0000-000039010000}"/>
    <cellStyle name="40% - akcent 2 2 2 2 3" xfId="246" xr:uid="{00000000-0005-0000-0000-00003A010000}"/>
    <cellStyle name="40% - akcent 2 2 2 2 3 2" xfId="591" xr:uid="{00000000-0005-0000-0000-00003B010000}"/>
    <cellStyle name="40% - akcent 2 2 2 2 4" xfId="184" xr:uid="{00000000-0005-0000-0000-00003C010000}"/>
    <cellStyle name="40% - akcent 2 2 2 2 4 2" xfId="529" xr:uid="{00000000-0005-0000-0000-00003D010000}"/>
    <cellStyle name="40% - akcent 2 2 2 2 5" xfId="388" xr:uid="{00000000-0005-0000-0000-00003E010000}"/>
    <cellStyle name="40% - akcent 2 2 2 2 5 2" xfId="731" xr:uid="{00000000-0005-0000-0000-00003F010000}"/>
    <cellStyle name="40% - akcent 2 2 2 2 6" xfId="453" xr:uid="{00000000-0005-0000-0000-000040010000}"/>
    <cellStyle name="40% - akcent 2 2 2 3" xfId="293" xr:uid="{00000000-0005-0000-0000-000041010000}"/>
    <cellStyle name="40% - akcent 2 2 2 3 2" xfId="638" xr:uid="{00000000-0005-0000-0000-000042010000}"/>
    <cellStyle name="40% - akcent 2 2 2 4" xfId="245" xr:uid="{00000000-0005-0000-0000-000043010000}"/>
    <cellStyle name="40% - akcent 2 2 2 4 2" xfId="590" xr:uid="{00000000-0005-0000-0000-000044010000}"/>
    <cellStyle name="40% - akcent 2 2 2 5" xfId="183" xr:uid="{00000000-0005-0000-0000-000045010000}"/>
    <cellStyle name="40% - akcent 2 2 2 5 2" xfId="528" xr:uid="{00000000-0005-0000-0000-000046010000}"/>
    <cellStyle name="40% - akcent 2 2 2 6" xfId="387" xr:uid="{00000000-0005-0000-0000-000047010000}"/>
    <cellStyle name="40% - akcent 2 2 2 6 2" xfId="730" xr:uid="{00000000-0005-0000-0000-000048010000}"/>
    <cellStyle name="40% - akcent 2 2 2 7" xfId="452" xr:uid="{00000000-0005-0000-0000-000049010000}"/>
    <cellStyle name="40% - akcent 2 2 3" xfId="66" xr:uid="{00000000-0005-0000-0000-00004A010000}"/>
    <cellStyle name="40% - akcent 2 2 3 2" xfId="323" xr:uid="{00000000-0005-0000-0000-00004B010000}"/>
    <cellStyle name="40% - akcent 2 2 3 2 2" xfId="668" xr:uid="{00000000-0005-0000-0000-00004C010000}"/>
    <cellStyle name="40% - akcent 2 2 3 3" xfId="247" xr:uid="{00000000-0005-0000-0000-00004D010000}"/>
    <cellStyle name="40% - akcent 2 2 3 3 2" xfId="592" xr:uid="{00000000-0005-0000-0000-00004E010000}"/>
    <cellStyle name="40% - akcent 2 2 3 4" xfId="185" xr:uid="{00000000-0005-0000-0000-00004F010000}"/>
    <cellStyle name="40% - akcent 2 2 3 4 2" xfId="530" xr:uid="{00000000-0005-0000-0000-000050010000}"/>
    <cellStyle name="40% - akcent 2 2 3 5" xfId="389" xr:uid="{00000000-0005-0000-0000-000051010000}"/>
    <cellStyle name="40% - akcent 2 2 3 5 2" xfId="732" xr:uid="{00000000-0005-0000-0000-000052010000}"/>
    <cellStyle name="40% - akcent 2 2 3 6" xfId="454" xr:uid="{00000000-0005-0000-0000-000053010000}"/>
    <cellStyle name="40% - akcent 2 2 4" xfId="144" xr:uid="{00000000-0005-0000-0000-000054010000}"/>
    <cellStyle name="40% - akcent 2 2 4 2" xfId="292" xr:uid="{00000000-0005-0000-0000-000055010000}"/>
    <cellStyle name="40% - akcent 2 2 4 2 2" xfId="637" xr:uid="{00000000-0005-0000-0000-000056010000}"/>
    <cellStyle name="40% - akcent 2 2 4 3" xfId="489" xr:uid="{00000000-0005-0000-0000-000057010000}"/>
    <cellStyle name="40% - akcent 2 2 5" xfId="244" xr:uid="{00000000-0005-0000-0000-000058010000}"/>
    <cellStyle name="40% - akcent 2 2 5 2" xfId="589" xr:uid="{00000000-0005-0000-0000-000059010000}"/>
    <cellStyle name="40% - akcent 2 2 6" xfId="182" xr:uid="{00000000-0005-0000-0000-00005A010000}"/>
    <cellStyle name="40% - akcent 2 2 6 2" xfId="527" xr:uid="{00000000-0005-0000-0000-00005B010000}"/>
    <cellStyle name="40% - akcent 2 2 7" xfId="386" xr:uid="{00000000-0005-0000-0000-00005C010000}"/>
    <cellStyle name="40% - akcent 2 2 7 2" xfId="729" xr:uid="{00000000-0005-0000-0000-00005D010000}"/>
    <cellStyle name="40% - akcent 2 2 8" xfId="451" xr:uid="{00000000-0005-0000-0000-00005E010000}"/>
    <cellStyle name="40% - akcent 2 3" xfId="688" xr:uid="{00000000-0005-0000-0000-00005F010000}"/>
    <cellStyle name="40% — akcent 3" xfId="345" builtinId="39" customBuiltin="1"/>
    <cellStyle name="40% - akcent 3 2" xfId="67" xr:uid="{00000000-0005-0000-0000-000061010000}"/>
    <cellStyle name="40% - akcent 3 2 2" xfId="68" xr:uid="{00000000-0005-0000-0000-000062010000}"/>
    <cellStyle name="40% - akcent 3 2 2 2" xfId="69" xr:uid="{00000000-0005-0000-0000-000063010000}"/>
    <cellStyle name="40% - akcent 3 2 2 2 2" xfId="326" xr:uid="{00000000-0005-0000-0000-000064010000}"/>
    <cellStyle name="40% - akcent 3 2 2 2 2 2" xfId="671" xr:uid="{00000000-0005-0000-0000-000065010000}"/>
    <cellStyle name="40% - akcent 3 2 2 2 3" xfId="250" xr:uid="{00000000-0005-0000-0000-000066010000}"/>
    <cellStyle name="40% - akcent 3 2 2 2 3 2" xfId="595" xr:uid="{00000000-0005-0000-0000-000067010000}"/>
    <cellStyle name="40% - akcent 3 2 2 2 4" xfId="188" xr:uid="{00000000-0005-0000-0000-000068010000}"/>
    <cellStyle name="40% - akcent 3 2 2 2 4 2" xfId="533" xr:uid="{00000000-0005-0000-0000-000069010000}"/>
    <cellStyle name="40% - akcent 3 2 2 2 5" xfId="392" xr:uid="{00000000-0005-0000-0000-00006A010000}"/>
    <cellStyle name="40% - akcent 3 2 2 2 5 2" xfId="735" xr:uid="{00000000-0005-0000-0000-00006B010000}"/>
    <cellStyle name="40% - akcent 3 2 2 2 6" xfId="457" xr:uid="{00000000-0005-0000-0000-00006C010000}"/>
    <cellStyle name="40% - akcent 3 2 2 3" xfId="295" xr:uid="{00000000-0005-0000-0000-00006D010000}"/>
    <cellStyle name="40% - akcent 3 2 2 3 2" xfId="640" xr:uid="{00000000-0005-0000-0000-00006E010000}"/>
    <cellStyle name="40% - akcent 3 2 2 4" xfId="249" xr:uid="{00000000-0005-0000-0000-00006F010000}"/>
    <cellStyle name="40% - akcent 3 2 2 4 2" xfId="594" xr:uid="{00000000-0005-0000-0000-000070010000}"/>
    <cellStyle name="40% - akcent 3 2 2 5" xfId="187" xr:uid="{00000000-0005-0000-0000-000071010000}"/>
    <cellStyle name="40% - akcent 3 2 2 5 2" xfId="532" xr:uid="{00000000-0005-0000-0000-000072010000}"/>
    <cellStyle name="40% - akcent 3 2 2 6" xfId="391" xr:uid="{00000000-0005-0000-0000-000073010000}"/>
    <cellStyle name="40% - akcent 3 2 2 6 2" xfId="734" xr:uid="{00000000-0005-0000-0000-000074010000}"/>
    <cellStyle name="40% - akcent 3 2 2 7" xfId="456" xr:uid="{00000000-0005-0000-0000-000075010000}"/>
    <cellStyle name="40% - akcent 3 2 3" xfId="70" xr:uid="{00000000-0005-0000-0000-000076010000}"/>
    <cellStyle name="40% - akcent 3 2 3 2" xfId="325" xr:uid="{00000000-0005-0000-0000-000077010000}"/>
    <cellStyle name="40% - akcent 3 2 3 2 2" xfId="670" xr:uid="{00000000-0005-0000-0000-000078010000}"/>
    <cellStyle name="40% - akcent 3 2 3 3" xfId="251" xr:uid="{00000000-0005-0000-0000-000079010000}"/>
    <cellStyle name="40% - akcent 3 2 3 3 2" xfId="596" xr:uid="{00000000-0005-0000-0000-00007A010000}"/>
    <cellStyle name="40% - akcent 3 2 3 4" xfId="189" xr:uid="{00000000-0005-0000-0000-00007B010000}"/>
    <cellStyle name="40% - akcent 3 2 3 4 2" xfId="534" xr:uid="{00000000-0005-0000-0000-00007C010000}"/>
    <cellStyle name="40% - akcent 3 2 3 5" xfId="393" xr:uid="{00000000-0005-0000-0000-00007D010000}"/>
    <cellStyle name="40% - akcent 3 2 3 5 2" xfId="736" xr:uid="{00000000-0005-0000-0000-00007E010000}"/>
    <cellStyle name="40% - akcent 3 2 3 6" xfId="458" xr:uid="{00000000-0005-0000-0000-00007F010000}"/>
    <cellStyle name="40% - akcent 3 2 4" xfId="146" xr:uid="{00000000-0005-0000-0000-000080010000}"/>
    <cellStyle name="40% - akcent 3 2 4 2" xfId="294" xr:uid="{00000000-0005-0000-0000-000081010000}"/>
    <cellStyle name="40% - akcent 3 2 4 2 2" xfId="639" xr:uid="{00000000-0005-0000-0000-000082010000}"/>
    <cellStyle name="40% - akcent 3 2 4 3" xfId="491" xr:uid="{00000000-0005-0000-0000-000083010000}"/>
    <cellStyle name="40% - akcent 3 2 5" xfId="248" xr:uid="{00000000-0005-0000-0000-000084010000}"/>
    <cellStyle name="40% - akcent 3 2 5 2" xfId="593" xr:uid="{00000000-0005-0000-0000-000085010000}"/>
    <cellStyle name="40% - akcent 3 2 6" xfId="186" xr:uid="{00000000-0005-0000-0000-000086010000}"/>
    <cellStyle name="40% - akcent 3 2 6 2" xfId="531" xr:uid="{00000000-0005-0000-0000-000087010000}"/>
    <cellStyle name="40% - akcent 3 2 7" xfId="390" xr:uid="{00000000-0005-0000-0000-000088010000}"/>
    <cellStyle name="40% - akcent 3 2 7 2" xfId="733" xr:uid="{00000000-0005-0000-0000-000089010000}"/>
    <cellStyle name="40% - akcent 3 2 8" xfId="455" xr:uid="{00000000-0005-0000-0000-00008A010000}"/>
    <cellStyle name="40% - akcent 3 3" xfId="690" xr:uid="{00000000-0005-0000-0000-00008B010000}"/>
    <cellStyle name="40% — akcent 4" xfId="347" builtinId="43" customBuiltin="1"/>
    <cellStyle name="40% - akcent 4 2" xfId="71" xr:uid="{00000000-0005-0000-0000-00008D010000}"/>
    <cellStyle name="40% - akcent 4 2 2" xfId="72" xr:uid="{00000000-0005-0000-0000-00008E010000}"/>
    <cellStyle name="40% - akcent 4 2 2 2" xfId="73" xr:uid="{00000000-0005-0000-0000-00008F010000}"/>
    <cellStyle name="40% - akcent 4 2 2 2 2" xfId="328" xr:uid="{00000000-0005-0000-0000-000090010000}"/>
    <cellStyle name="40% - akcent 4 2 2 2 2 2" xfId="673" xr:uid="{00000000-0005-0000-0000-000091010000}"/>
    <cellStyle name="40% - akcent 4 2 2 2 3" xfId="254" xr:uid="{00000000-0005-0000-0000-000092010000}"/>
    <cellStyle name="40% - akcent 4 2 2 2 3 2" xfId="599" xr:uid="{00000000-0005-0000-0000-000093010000}"/>
    <cellStyle name="40% - akcent 4 2 2 2 4" xfId="192" xr:uid="{00000000-0005-0000-0000-000094010000}"/>
    <cellStyle name="40% - akcent 4 2 2 2 4 2" xfId="537" xr:uid="{00000000-0005-0000-0000-000095010000}"/>
    <cellStyle name="40% - akcent 4 2 2 2 5" xfId="396" xr:uid="{00000000-0005-0000-0000-000096010000}"/>
    <cellStyle name="40% - akcent 4 2 2 2 5 2" xfId="739" xr:uid="{00000000-0005-0000-0000-000097010000}"/>
    <cellStyle name="40% - akcent 4 2 2 2 6" xfId="461" xr:uid="{00000000-0005-0000-0000-000098010000}"/>
    <cellStyle name="40% - akcent 4 2 2 3" xfId="297" xr:uid="{00000000-0005-0000-0000-000099010000}"/>
    <cellStyle name="40% - akcent 4 2 2 3 2" xfId="642" xr:uid="{00000000-0005-0000-0000-00009A010000}"/>
    <cellStyle name="40% - akcent 4 2 2 4" xfId="253" xr:uid="{00000000-0005-0000-0000-00009B010000}"/>
    <cellStyle name="40% - akcent 4 2 2 4 2" xfId="598" xr:uid="{00000000-0005-0000-0000-00009C010000}"/>
    <cellStyle name="40% - akcent 4 2 2 5" xfId="191" xr:uid="{00000000-0005-0000-0000-00009D010000}"/>
    <cellStyle name="40% - akcent 4 2 2 5 2" xfId="536" xr:uid="{00000000-0005-0000-0000-00009E010000}"/>
    <cellStyle name="40% - akcent 4 2 2 6" xfId="395" xr:uid="{00000000-0005-0000-0000-00009F010000}"/>
    <cellStyle name="40% - akcent 4 2 2 6 2" xfId="738" xr:uid="{00000000-0005-0000-0000-0000A0010000}"/>
    <cellStyle name="40% - akcent 4 2 2 7" xfId="460" xr:uid="{00000000-0005-0000-0000-0000A1010000}"/>
    <cellStyle name="40% - akcent 4 2 3" xfId="74" xr:uid="{00000000-0005-0000-0000-0000A2010000}"/>
    <cellStyle name="40% - akcent 4 2 3 2" xfId="327" xr:uid="{00000000-0005-0000-0000-0000A3010000}"/>
    <cellStyle name="40% - akcent 4 2 3 2 2" xfId="672" xr:uid="{00000000-0005-0000-0000-0000A4010000}"/>
    <cellStyle name="40% - akcent 4 2 3 3" xfId="255" xr:uid="{00000000-0005-0000-0000-0000A5010000}"/>
    <cellStyle name="40% - akcent 4 2 3 3 2" xfId="600" xr:uid="{00000000-0005-0000-0000-0000A6010000}"/>
    <cellStyle name="40% - akcent 4 2 3 4" xfId="193" xr:uid="{00000000-0005-0000-0000-0000A7010000}"/>
    <cellStyle name="40% - akcent 4 2 3 4 2" xfId="538" xr:uid="{00000000-0005-0000-0000-0000A8010000}"/>
    <cellStyle name="40% - akcent 4 2 3 5" xfId="397" xr:uid="{00000000-0005-0000-0000-0000A9010000}"/>
    <cellStyle name="40% - akcent 4 2 3 5 2" xfId="740" xr:uid="{00000000-0005-0000-0000-0000AA010000}"/>
    <cellStyle name="40% - akcent 4 2 3 6" xfId="462" xr:uid="{00000000-0005-0000-0000-0000AB010000}"/>
    <cellStyle name="40% - akcent 4 2 4" xfId="148" xr:uid="{00000000-0005-0000-0000-0000AC010000}"/>
    <cellStyle name="40% - akcent 4 2 4 2" xfId="296" xr:uid="{00000000-0005-0000-0000-0000AD010000}"/>
    <cellStyle name="40% - akcent 4 2 4 2 2" xfId="641" xr:uid="{00000000-0005-0000-0000-0000AE010000}"/>
    <cellStyle name="40% - akcent 4 2 4 3" xfId="493" xr:uid="{00000000-0005-0000-0000-0000AF010000}"/>
    <cellStyle name="40% - akcent 4 2 5" xfId="252" xr:uid="{00000000-0005-0000-0000-0000B0010000}"/>
    <cellStyle name="40% - akcent 4 2 5 2" xfId="597" xr:uid="{00000000-0005-0000-0000-0000B1010000}"/>
    <cellStyle name="40% - akcent 4 2 6" xfId="190" xr:uid="{00000000-0005-0000-0000-0000B2010000}"/>
    <cellStyle name="40% - akcent 4 2 6 2" xfId="535" xr:uid="{00000000-0005-0000-0000-0000B3010000}"/>
    <cellStyle name="40% - akcent 4 2 7" xfId="394" xr:uid="{00000000-0005-0000-0000-0000B4010000}"/>
    <cellStyle name="40% - akcent 4 2 7 2" xfId="737" xr:uid="{00000000-0005-0000-0000-0000B5010000}"/>
    <cellStyle name="40% - akcent 4 2 8" xfId="459" xr:uid="{00000000-0005-0000-0000-0000B6010000}"/>
    <cellStyle name="40% - akcent 4 3" xfId="692" xr:uid="{00000000-0005-0000-0000-0000B7010000}"/>
    <cellStyle name="40% — akcent 5" xfId="349" builtinId="47" customBuiltin="1"/>
    <cellStyle name="40% - akcent 5 2" xfId="75" xr:uid="{00000000-0005-0000-0000-0000B9010000}"/>
    <cellStyle name="40% - akcent 5 2 2" xfId="76" xr:uid="{00000000-0005-0000-0000-0000BA010000}"/>
    <cellStyle name="40% - akcent 5 2 2 2" xfId="77" xr:uid="{00000000-0005-0000-0000-0000BB010000}"/>
    <cellStyle name="40% - akcent 5 2 2 2 2" xfId="330" xr:uid="{00000000-0005-0000-0000-0000BC010000}"/>
    <cellStyle name="40% - akcent 5 2 2 2 2 2" xfId="675" xr:uid="{00000000-0005-0000-0000-0000BD010000}"/>
    <cellStyle name="40% - akcent 5 2 2 2 3" xfId="258" xr:uid="{00000000-0005-0000-0000-0000BE010000}"/>
    <cellStyle name="40% - akcent 5 2 2 2 3 2" xfId="603" xr:uid="{00000000-0005-0000-0000-0000BF010000}"/>
    <cellStyle name="40% - akcent 5 2 2 2 4" xfId="196" xr:uid="{00000000-0005-0000-0000-0000C0010000}"/>
    <cellStyle name="40% - akcent 5 2 2 2 4 2" xfId="541" xr:uid="{00000000-0005-0000-0000-0000C1010000}"/>
    <cellStyle name="40% - akcent 5 2 2 2 5" xfId="400" xr:uid="{00000000-0005-0000-0000-0000C2010000}"/>
    <cellStyle name="40% - akcent 5 2 2 2 5 2" xfId="743" xr:uid="{00000000-0005-0000-0000-0000C3010000}"/>
    <cellStyle name="40% - akcent 5 2 2 2 6" xfId="465" xr:uid="{00000000-0005-0000-0000-0000C4010000}"/>
    <cellStyle name="40% - akcent 5 2 2 3" xfId="299" xr:uid="{00000000-0005-0000-0000-0000C5010000}"/>
    <cellStyle name="40% - akcent 5 2 2 3 2" xfId="644" xr:uid="{00000000-0005-0000-0000-0000C6010000}"/>
    <cellStyle name="40% - akcent 5 2 2 4" xfId="257" xr:uid="{00000000-0005-0000-0000-0000C7010000}"/>
    <cellStyle name="40% - akcent 5 2 2 4 2" xfId="602" xr:uid="{00000000-0005-0000-0000-0000C8010000}"/>
    <cellStyle name="40% - akcent 5 2 2 5" xfId="195" xr:uid="{00000000-0005-0000-0000-0000C9010000}"/>
    <cellStyle name="40% - akcent 5 2 2 5 2" xfId="540" xr:uid="{00000000-0005-0000-0000-0000CA010000}"/>
    <cellStyle name="40% - akcent 5 2 2 6" xfId="399" xr:uid="{00000000-0005-0000-0000-0000CB010000}"/>
    <cellStyle name="40% - akcent 5 2 2 6 2" xfId="742" xr:uid="{00000000-0005-0000-0000-0000CC010000}"/>
    <cellStyle name="40% - akcent 5 2 2 7" xfId="464" xr:uid="{00000000-0005-0000-0000-0000CD010000}"/>
    <cellStyle name="40% - akcent 5 2 3" xfId="78" xr:uid="{00000000-0005-0000-0000-0000CE010000}"/>
    <cellStyle name="40% - akcent 5 2 3 2" xfId="329" xr:uid="{00000000-0005-0000-0000-0000CF010000}"/>
    <cellStyle name="40% - akcent 5 2 3 2 2" xfId="674" xr:uid="{00000000-0005-0000-0000-0000D0010000}"/>
    <cellStyle name="40% - akcent 5 2 3 3" xfId="259" xr:uid="{00000000-0005-0000-0000-0000D1010000}"/>
    <cellStyle name="40% - akcent 5 2 3 3 2" xfId="604" xr:uid="{00000000-0005-0000-0000-0000D2010000}"/>
    <cellStyle name="40% - akcent 5 2 3 4" xfId="197" xr:uid="{00000000-0005-0000-0000-0000D3010000}"/>
    <cellStyle name="40% - akcent 5 2 3 4 2" xfId="542" xr:uid="{00000000-0005-0000-0000-0000D4010000}"/>
    <cellStyle name="40% - akcent 5 2 3 5" xfId="401" xr:uid="{00000000-0005-0000-0000-0000D5010000}"/>
    <cellStyle name="40% - akcent 5 2 3 5 2" xfId="744" xr:uid="{00000000-0005-0000-0000-0000D6010000}"/>
    <cellStyle name="40% - akcent 5 2 3 6" xfId="466" xr:uid="{00000000-0005-0000-0000-0000D7010000}"/>
    <cellStyle name="40% - akcent 5 2 4" xfId="150" xr:uid="{00000000-0005-0000-0000-0000D8010000}"/>
    <cellStyle name="40% - akcent 5 2 4 2" xfId="298" xr:uid="{00000000-0005-0000-0000-0000D9010000}"/>
    <cellStyle name="40% - akcent 5 2 4 2 2" xfId="643" xr:uid="{00000000-0005-0000-0000-0000DA010000}"/>
    <cellStyle name="40% - akcent 5 2 4 3" xfId="495" xr:uid="{00000000-0005-0000-0000-0000DB010000}"/>
    <cellStyle name="40% - akcent 5 2 5" xfId="256" xr:uid="{00000000-0005-0000-0000-0000DC010000}"/>
    <cellStyle name="40% - akcent 5 2 5 2" xfId="601" xr:uid="{00000000-0005-0000-0000-0000DD010000}"/>
    <cellStyle name="40% - akcent 5 2 6" xfId="194" xr:uid="{00000000-0005-0000-0000-0000DE010000}"/>
    <cellStyle name="40% - akcent 5 2 6 2" xfId="539" xr:uid="{00000000-0005-0000-0000-0000DF010000}"/>
    <cellStyle name="40% - akcent 5 2 7" xfId="398" xr:uid="{00000000-0005-0000-0000-0000E0010000}"/>
    <cellStyle name="40% - akcent 5 2 7 2" xfId="741" xr:uid="{00000000-0005-0000-0000-0000E1010000}"/>
    <cellStyle name="40% - akcent 5 2 8" xfId="463" xr:uid="{00000000-0005-0000-0000-0000E2010000}"/>
    <cellStyle name="40% - akcent 5 3" xfId="694" xr:uid="{00000000-0005-0000-0000-0000E3010000}"/>
    <cellStyle name="40% — akcent 6" xfId="351" builtinId="51" customBuiltin="1"/>
    <cellStyle name="40% - akcent 6 2" xfId="79" xr:uid="{00000000-0005-0000-0000-0000E5010000}"/>
    <cellStyle name="40% - akcent 6 2 2" xfId="80" xr:uid="{00000000-0005-0000-0000-0000E6010000}"/>
    <cellStyle name="40% - akcent 6 2 2 2" xfId="81" xr:uid="{00000000-0005-0000-0000-0000E7010000}"/>
    <cellStyle name="40% - akcent 6 2 2 2 2" xfId="332" xr:uid="{00000000-0005-0000-0000-0000E8010000}"/>
    <cellStyle name="40% - akcent 6 2 2 2 2 2" xfId="677" xr:uid="{00000000-0005-0000-0000-0000E9010000}"/>
    <cellStyle name="40% - akcent 6 2 2 2 3" xfId="262" xr:uid="{00000000-0005-0000-0000-0000EA010000}"/>
    <cellStyle name="40% - akcent 6 2 2 2 3 2" xfId="607" xr:uid="{00000000-0005-0000-0000-0000EB010000}"/>
    <cellStyle name="40% - akcent 6 2 2 2 4" xfId="200" xr:uid="{00000000-0005-0000-0000-0000EC010000}"/>
    <cellStyle name="40% - akcent 6 2 2 2 4 2" xfId="545" xr:uid="{00000000-0005-0000-0000-0000ED010000}"/>
    <cellStyle name="40% - akcent 6 2 2 2 5" xfId="404" xr:uid="{00000000-0005-0000-0000-0000EE010000}"/>
    <cellStyle name="40% - akcent 6 2 2 2 5 2" xfId="747" xr:uid="{00000000-0005-0000-0000-0000EF010000}"/>
    <cellStyle name="40% - akcent 6 2 2 2 6" xfId="469" xr:uid="{00000000-0005-0000-0000-0000F0010000}"/>
    <cellStyle name="40% - akcent 6 2 2 3" xfId="301" xr:uid="{00000000-0005-0000-0000-0000F1010000}"/>
    <cellStyle name="40% - akcent 6 2 2 3 2" xfId="646" xr:uid="{00000000-0005-0000-0000-0000F2010000}"/>
    <cellStyle name="40% - akcent 6 2 2 4" xfId="261" xr:uid="{00000000-0005-0000-0000-0000F3010000}"/>
    <cellStyle name="40% - akcent 6 2 2 4 2" xfId="606" xr:uid="{00000000-0005-0000-0000-0000F4010000}"/>
    <cellStyle name="40% - akcent 6 2 2 5" xfId="199" xr:uid="{00000000-0005-0000-0000-0000F5010000}"/>
    <cellStyle name="40% - akcent 6 2 2 5 2" xfId="544" xr:uid="{00000000-0005-0000-0000-0000F6010000}"/>
    <cellStyle name="40% - akcent 6 2 2 6" xfId="403" xr:uid="{00000000-0005-0000-0000-0000F7010000}"/>
    <cellStyle name="40% - akcent 6 2 2 6 2" xfId="746" xr:uid="{00000000-0005-0000-0000-0000F8010000}"/>
    <cellStyle name="40% - akcent 6 2 2 7" xfId="468" xr:uid="{00000000-0005-0000-0000-0000F9010000}"/>
    <cellStyle name="40% - akcent 6 2 3" xfId="82" xr:uid="{00000000-0005-0000-0000-0000FA010000}"/>
    <cellStyle name="40% - akcent 6 2 3 2" xfId="331" xr:uid="{00000000-0005-0000-0000-0000FB010000}"/>
    <cellStyle name="40% - akcent 6 2 3 2 2" xfId="676" xr:uid="{00000000-0005-0000-0000-0000FC010000}"/>
    <cellStyle name="40% - akcent 6 2 3 3" xfId="263" xr:uid="{00000000-0005-0000-0000-0000FD010000}"/>
    <cellStyle name="40% - akcent 6 2 3 3 2" xfId="608" xr:uid="{00000000-0005-0000-0000-0000FE010000}"/>
    <cellStyle name="40% - akcent 6 2 3 4" xfId="201" xr:uid="{00000000-0005-0000-0000-0000FF010000}"/>
    <cellStyle name="40% - akcent 6 2 3 4 2" xfId="546" xr:uid="{00000000-0005-0000-0000-000000020000}"/>
    <cellStyle name="40% - akcent 6 2 3 5" xfId="405" xr:uid="{00000000-0005-0000-0000-000001020000}"/>
    <cellStyle name="40% - akcent 6 2 3 5 2" xfId="748" xr:uid="{00000000-0005-0000-0000-000002020000}"/>
    <cellStyle name="40% - akcent 6 2 3 6" xfId="470" xr:uid="{00000000-0005-0000-0000-000003020000}"/>
    <cellStyle name="40% - akcent 6 2 4" xfId="152" xr:uid="{00000000-0005-0000-0000-000004020000}"/>
    <cellStyle name="40% - akcent 6 2 4 2" xfId="300" xr:uid="{00000000-0005-0000-0000-000005020000}"/>
    <cellStyle name="40% - akcent 6 2 4 2 2" xfId="645" xr:uid="{00000000-0005-0000-0000-000006020000}"/>
    <cellStyle name="40% - akcent 6 2 4 3" xfId="497" xr:uid="{00000000-0005-0000-0000-000007020000}"/>
    <cellStyle name="40% - akcent 6 2 5" xfId="260" xr:uid="{00000000-0005-0000-0000-000008020000}"/>
    <cellStyle name="40% - akcent 6 2 5 2" xfId="605" xr:uid="{00000000-0005-0000-0000-000009020000}"/>
    <cellStyle name="40% - akcent 6 2 6" xfId="198" xr:uid="{00000000-0005-0000-0000-00000A020000}"/>
    <cellStyle name="40% - akcent 6 2 6 2" xfId="543" xr:uid="{00000000-0005-0000-0000-00000B020000}"/>
    <cellStyle name="40% - akcent 6 2 7" xfId="402" xr:uid="{00000000-0005-0000-0000-00000C020000}"/>
    <cellStyle name="40% - akcent 6 2 7 2" xfId="745" xr:uid="{00000000-0005-0000-0000-00000D020000}"/>
    <cellStyle name="40% - akcent 6 2 8" xfId="467" xr:uid="{00000000-0005-0000-0000-00000E020000}"/>
    <cellStyle name="40% - akcent 6 3" xfId="696" xr:uid="{00000000-0005-0000-0000-00000F020000}"/>
    <cellStyle name="60% — akcent 1" xfId="19" builtinId="32" customBuiltin="1"/>
    <cellStyle name="60% - akcent 1 2" xfId="83" xr:uid="{00000000-0005-0000-0000-000011020000}"/>
    <cellStyle name="60% — akcent 2" xfId="21" builtinId="36" customBuiltin="1"/>
    <cellStyle name="60% - akcent 2 2" xfId="84" xr:uid="{00000000-0005-0000-0000-000013020000}"/>
    <cellStyle name="60% — akcent 3" xfId="23" builtinId="40" customBuiltin="1"/>
    <cellStyle name="60% - akcent 3 2" xfId="85" xr:uid="{00000000-0005-0000-0000-000015020000}"/>
    <cellStyle name="60% — akcent 4" xfId="25" builtinId="44" customBuiltin="1"/>
    <cellStyle name="60% - akcent 4 2" xfId="86" xr:uid="{00000000-0005-0000-0000-000017020000}"/>
    <cellStyle name="60% — akcent 5" xfId="27" builtinId="48" customBuiltin="1"/>
    <cellStyle name="60% - akcent 5 2" xfId="87" xr:uid="{00000000-0005-0000-0000-000019020000}"/>
    <cellStyle name="60% — akcent 6" xfId="29" builtinId="52" customBuiltin="1"/>
    <cellStyle name="60% - akcent 6 2" xfId="88" xr:uid="{00000000-0005-0000-0000-00001B020000}"/>
    <cellStyle name="Akcent 1" xfId="18" builtinId="29" customBuiltin="1"/>
    <cellStyle name="Akcent 1 2" xfId="89" xr:uid="{00000000-0005-0000-0000-00001D020000}"/>
    <cellStyle name="Akcent 2" xfId="20" builtinId="33" customBuiltin="1"/>
    <cellStyle name="Akcent 2 2" xfId="90" xr:uid="{00000000-0005-0000-0000-00001F020000}"/>
    <cellStyle name="Akcent 3" xfId="22" builtinId="37" customBuiltin="1"/>
    <cellStyle name="Akcent 3 2" xfId="91" xr:uid="{00000000-0005-0000-0000-000021020000}"/>
    <cellStyle name="Akcent 4" xfId="24" builtinId="41" customBuiltin="1"/>
    <cellStyle name="Akcent 4 2" xfId="92" xr:uid="{00000000-0005-0000-0000-000023020000}"/>
    <cellStyle name="Akcent 5" xfId="26" builtinId="45" customBuiltin="1"/>
    <cellStyle name="Akcent 5 2" xfId="93" xr:uid="{00000000-0005-0000-0000-000025020000}"/>
    <cellStyle name="Akcent 6" xfId="28" builtinId="49" customBuiltin="1"/>
    <cellStyle name="Akcent 6 2" xfId="94" xr:uid="{00000000-0005-0000-0000-000027020000}"/>
    <cellStyle name="Dane wejściowe" xfId="10" builtinId="20" customBuiltin="1"/>
    <cellStyle name="Dane wejściowe 2" xfId="95" xr:uid="{00000000-0005-0000-0000-000029020000}"/>
    <cellStyle name="Dane wyjściowe" xfId="11" builtinId="21" customBuiltin="1"/>
    <cellStyle name="Dane wyjściowe 2" xfId="96" xr:uid="{00000000-0005-0000-0000-00002B020000}"/>
    <cellStyle name="Dobre 2" xfId="97" xr:uid="{00000000-0005-0000-0000-00002D020000}"/>
    <cellStyle name="Dobry" xfId="7" builtinId="26" customBuiltin="1"/>
    <cellStyle name="Dziesiętny 2" xfId="98" xr:uid="{00000000-0005-0000-0000-00002E020000}"/>
    <cellStyle name="Dziesiętny 3" xfId="99" xr:uid="{00000000-0005-0000-0000-00002F020000}"/>
    <cellStyle name="Dziesiętny 3 2" xfId="100" xr:uid="{00000000-0005-0000-0000-000030020000}"/>
    <cellStyle name="Hiperłącze" xfId="421" builtinId="8"/>
    <cellStyle name="Hiperłącze 2" xfId="31" xr:uid="{00000000-0005-0000-0000-000032020000}"/>
    <cellStyle name="Hiperłącze 2 2" xfId="101" xr:uid="{00000000-0005-0000-0000-000033020000}"/>
    <cellStyle name="Hiperłącze 3" xfId="102" xr:uid="{00000000-0005-0000-0000-000034020000}"/>
    <cellStyle name="Hiperłącze 3 2" xfId="356" xr:uid="{00000000-0005-0000-0000-000035020000}"/>
    <cellStyle name="Hiperłącze 4" xfId="420" xr:uid="{00000000-0005-0000-0000-000036020000}"/>
    <cellStyle name="Komórka połączona" xfId="13" builtinId="24" customBuiltin="1"/>
    <cellStyle name="Komórka połączona 2" xfId="103" xr:uid="{00000000-0005-0000-0000-000038020000}"/>
    <cellStyle name="Komórka zaznaczona" xfId="14" builtinId="23" customBuiltin="1"/>
    <cellStyle name="Komórka zaznaczona 2" xfId="104" xr:uid="{00000000-0005-0000-0000-00003A020000}"/>
    <cellStyle name="Nagłówek 1" xfId="3" builtinId="16" customBuiltin="1"/>
    <cellStyle name="Nagłówek 1 2" xfId="105" xr:uid="{00000000-0005-0000-0000-00003C020000}"/>
    <cellStyle name="Nagłówek 2" xfId="4" builtinId="17" customBuiltin="1"/>
    <cellStyle name="Nagłówek 2 2" xfId="106" xr:uid="{00000000-0005-0000-0000-00003E020000}"/>
    <cellStyle name="Nagłówek 3" xfId="5" builtinId="18" customBuiltin="1"/>
    <cellStyle name="Nagłówek 3 2" xfId="107" xr:uid="{00000000-0005-0000-0000-000040020000}"/>
    <cellStyle name="Nagłówek 4" xfId="6" builtinId="19" customBuiltin="1"/>
    <cellStyle name="Nagłówek 4 2" xfId="108" xr:uid="{00000000-0005-0000-0000-000042020000}"/>
    <cellStyle name="Neutralne 2" xfId="109" xr:uid="{00000000-0005-0000-0000-000044020000}"/>
    <cellStyle name="Neutralny" xfId="9" builtinId="28" customBuiltin="1"/>
    <cellStyle name="Normalny" xfId="0" builtinId="0"/>
    <cellStyle name="Normalny 10" xfId="419" xr:uid="{00000000-0005-0000-0000-000046020000}"/>
    <cellStyle name="Normalny 11" xfId="352" xr:uid="{00000000-0005-0000-0000-000047020000}"/>
    <cellStyle name="Normalny 11 2" xfId="697" xr:uid="{00000000-0005-0000-0000-000048020000}"/>
    <cellStyle name="Normalny 2" xfId="110" xr:uid="{00000000-0005-0000-0000-000049020000}"/>
    <cellStyle name="Normalny 2 2" xfId="111" xr:uid="{00000000-0005-0000-0000-00004A020000}"/>
    <cellStyle name="Normalny 2 2 2" xfId="355" xr:uid="{00000000-0005-0000-0000-00004B020000}"/>
    <cellStyle name="Normalny 2 2 2 2" xfId="699" xr:uid="{00000000-0005-0000-0000-00004C020000}"/>
    <cellStyle name="Normalny 2 3" xfId="112" xr:uid="{00000000-0005-0000-0000-00004D020000}"/>
    <cellStyle name="Normalny 2 4" xfId="34" xr:uid="{00000000-0005-0000-0000-00004E020000}"/>
    <cellStyle name="Normalny 2 4 2" xfId="113" xr:uid="{00000000-0005-0000-0000-00004F020000}"/>
    <cellStyle name="Normalny 2 5" xfId="114" xr:uid="{00000000-0005-0000-0000-000050020000}"/>
    <cellStyle name="Normalny 2 5 2" xfId="333" xr:uid="{00000000-0005-0000-0000-000051020000}"/>
    <cellStyle name="Normalny 2 5 2 2" xfId="678" xr:uid="{00000000-0005-0000-0000-000052020000}"/>
    <cellStyle name="Normalny 2 5 3" xfId="265" xr:uid="{00000000-0005-0000-0000-000053020000}"/>
    <cellStyle name="Normalny 2 5 3 2" xfId="610" xr:uid="{00000000-0005-0000-0000-000054020000}"/>
    <cellStyle name="Normalny 2 5 4" xfId="203" xr:uid="{00000000-0005-0000-0000-000055020000}"/>
    <cellStyle name="Normalny 2 5 4 2" xfId="548" xr:uid="{00000000-0005-0000-0000-000056020000}"/>
    <cellStyle name="Normalny 2 5 5" xfId="406" xr:uid="{00000000-0005-0000-0000-000057020000}"/>
    <cellStyle name="Normalny 2 5 5 2" xfId="749" xr:uid="{00000000-0005-0000-0000-000058020000}"/>
    <cellStyle name="Normalny 2 5 6" xfId="472" xr:uid="{00000000-0005-0000-0000-000059020000}"/>
    <cellStyle name="Normalny 2 6" xfId="302" xr:uid="{00000000-0005-0000-0000-00005A020000}"/>
    <cellStyle name="Normalny 2 6 2" xfId="647" xr:uid="{00000000-0005-0000-0000-00005B020000}"/>
    <cellStyle name="Normalny 2 7" xfId="264" xr:uid="{00000000-0005-0000-0000-00005C020000}"/>
    <cellStyle name="Normalny 2 7 2" xfId="609" xr:uid="{00000000-0005-0000-0000-00005D020000}"/>
    <cellStyle name="Normalny 2 8" xfId="202" xr:uid="{00000000-0005-0000-0000-00005E020000}"/>
    <cellStyle name="Normalny 2 8 2" xfId="547" xr:uid="{00000000-0005-0000-0000-00005F020000}"/>
    <cellStyle name="Normalny 2 9" xfId="471" xr:uid="{00000000-0005-0000-0000-000060020000}"/>
    <cellStyle name="Normalny 3" xfId="33" xr:uid="{00000000-0005-0000-0000-000061020000}"/>
    <cellStyle name="Normalny 3 2" xfId="115" xr:uid="{00000000-0005-0000-0000-000062020000}"/>
    <cellStyle name="Normalny 3 2 2" xfId="116" xr:uid="{00000000-0005-0000-0000-000063020000}"/>
    <cellStyle name="Normalny 3 2 2 2" xfId="117" xr:uid="{00000000-0005-0000-0000-000064020000}"/>
    <cellStyle name="Normalny 3 2 2 2 2" xfId="336" xr:uid="{00000000-0005-0000-0000-000065020000}"/>
    <cellStyle name="Normalny 3 2 2 2 2 2" xfId="681" xr:uid="{00000000-0005-0000-0000-000066020000}"/>
    <cellStyle name="Normalny 3 2 2 2 3" xfId="269" xr:uid="{00000000-0005-0000-0000-000067020000}"/>
    <cellStyle name="Normalny 3 2 2 2 3 2" xfId="614" xr:uid="{00000000-0005-0000-0000-000068020000}"/>
    <cellStyle name="Normalny 3 2 2 2 4" xfId="207" xr:uid="{00000000-0005-0000-0000-000069020000}"/>
    <cellStyle name="Normalny 3 2 2 2 4 2" xfId="552" xr:uid="{00000000-0005-0000-0000-00006A020000}"/>
    <cellStyle name="Normalny 3 2 2 2 5" xfId="409" xr:uid="{00000000-0005-0000-0000-00006B020000}"/>
    <cellStyle name="Normalny 3 2 2 2 5 2" xfId="752" xr:uid="{00000000-0005-0000-0000-00006C020000}"/>
    <cellStyle name="Normalny 3 2 2 2 6" xfId="475" xr:uid="{00000000-0005-0000-0000-00006D020000}"/>
    <cellStyle name="Normalny 3 2 2 3" xfId="305" xr:uid="{00000000-0005-0000-0000-00006E020000}"/>
    <cellStyle name="Normalny 3 2 2 3 2" xfId="650" xr:uid="{00000000-0005-0000-0000-00006F020000}"/>
    <cellStyle name="Normalny 3 2 2 4" xfId="268" xr:uid="{00000000-0005-0000-0000-000070020000}"/>
    <cellStyle name="Normalny 3 2 2 4 2" xfId="613" xr:uid="{00000000-0005-0000-0000-000071020000}"/>
    <cellStyle name="Normalny 3 2 2 5" xfId="206" xr:uid="{00000000-0005-0000-0000-000072020000}"/>
    <cellStyle name="Normalny 3 2 2 5 2" xfId="551" xr:uid="{00000000-0005-0000-0000-000073020000}"/>
    <cellStyle name="Normalny 3 2 2 6" xfId="408" xr:uid="{00000000-0005-0000-0000-000074020000}"/>
    <cellStyle name="Normalny 3 2 2 6 2" xfId="751" xr:uid="{00000000-0005-0000-0000-000075020000}"/>
    <cellStyle name="Normalny 3 2 2 7" xfId="474" xr:uid="{00000000-0005-0000-0000-000076020000}"/>
    <cellStyle name="Normalny 3 2 3" xfId="118" xr:uid="{00000000-0005-0000-0000-000077020000}"/>
    <cellStyle name="Normalny 3 2 3 2" xfId="335" xr:uid="{00000000-0005-0000-0000-000078020000}"/>
    <cellStyle name="Normalny 3 2 3 2 2" xfId="680" xr:uid="{00000000-0005-0000-0000-000079020000}"/>
    <cellStyle name="Normalny 3 2 3 3" xfId="270" xr:uid="{00000000-0005-0000-0000-00007A020000}"/>
    <cellStyle name="Normalny 3 2 3 3 2" xfId="615" xr:uid="{00000000-0005-0000-0000-00007B020000}"/>
    <cellStyle name="Normalny 3 2 3 4" xfId="208" xr:uid="{00000000-0005-0000-0000-00007C020000}"/>
    <cellStyle name="Normalny 3 2 3 4 2" xfId="553" xr:uid="{00000000-0005-0000-0000-00007D020000}"/>
    <cellStyle name="Normalny 3 2 3 5" xfId="410" xr:uid="{00000000-0005-0000-0000-00007E020000}"/>
    <cellStyle name="Normalny 3 2 3 5 2" xfId="753" xr:uid="{00000000-0005-0000-0000-00007F020000}"/>
    <cellStyle name="Normalny 3 2 3 6" xfId="476" xr:uid="{00000000-0005-0000-0000-000080020000}"/>
    <cellStyle name="Normalny 3 2 4" xfId="153" xr:uid="{00000000-0005-0000-0000-000081020000}"/>
    <cellStyle name="Normalny 3 2 4 2" xfId="304" xr:uid="{00000000-0005-0000-0000-000082020000}"/>
    <cellStyle name="Normalny 3 2 4 2 2" xfId="649" xr:uid="{00000000-0005-0000-0000-000083020000}"/>
    <cellStyle name="Normalny 3 2 4 3" xfId="498" xr:uid="{00000000-0005-0000-0000-000084020000}"/>
    <cellStyle name="Normalny 3 2 5" xfId="267" xr:uid="{00000000-0005-0000-0000-000085020000}"/>
    <cellStyle name="Normalny 3 2 5 2" xfId="612" xr:uid="{00000000-0005-0000-0000-000086020000}"/>
    <cellStyle name="Normalny 3 2 6" xfId="205" xr:uid="{00000000-0005-0000-0000-000087020000}"/>
    <cellStyle name="Normalny 3 2 6 2" xfId="550" xr:uid="{00000000-0005-0000-0000-000088020000}"/>
    <cellStyle name="Normalny 3 2 7" xfId="407" xr:uid="{00000000-0005-0000-0000-000089020000}"/>
    <cellStyle name="Normalny 3 2 7 2" xfId="750" xr:uid="{00000000-0005-0000-0000-00008A020000}"/>
    <cellStyle name="Normalny 3 2 8" xfId="473" xr:uid="{00000000-0005-0000-0000-00008B020000}"/>
    <cellStyle name="Normalny 3 3" xfId="119" xr:uid="{00000000-0005-0000-0000-00008C020000}"/>
    <cellStyle name="Normalny 3 3 2" xfId="120" xr:uid="{00000000-0005-0000-0000-00008D020000}"/>
    <cellStyle name="Normalny 3 3 2 2" xfId="337" xr:uid="{00000000-0005-0000-0000-00008E020000}"/>
    <cellStyle name="Normalny 3 3 2 2 2" xfId="682" xr:uid="{00000000-0005-0000-0000-00008F020000}"/>
    <cellStyle name="Normalny 3 3 2 3" xfId="272" xr:uid="{00000000-0005-0000-0000-000090020000}"/>
    <cellStyle name="Normalny 3 3 2 3 2" xfId="617" xr:uid="{00000000-0005-0000-0000-000091020000}"/>
    <cellStyle name="Normalny 3 3 2 4" xfId="210" xr:uid="{00000000-0005-0000-0000-000092020000}"/>
    <cellStyle name="Normalny 3 3 2 4 2" xfId="555" xr:uid="{00000000-0005-0000-0000-000093020000}"/>
    <cellStyle name="Normalny 3 3 2 5" xfId="412" xr:uid="{00000000-0005-0000-0000-000094020000}"/>
    <cellStyle name="Normalny 3 3 2 5 2" xfId="755" xr:uid="{00000000-0005-0000-0000-000095020000}"/>
    <cellStyle name="Normalny 3 3 2 6" xfId="478" xr:uid="{00000000-0005-0000-0000-000096020000}"/>
    <cellStyle name="Normalny 3 3 3" xfId="306" xr:uid="{00000000-0005-0000-0000-000097020000}"/>
    <cellStyle name="Normalny 3 3 3 2" xfId="651" xr:uid="{00000000-0005-0000-0000-000098020000}"/>
    <cellStyle name="Normalny 3 3 4" xfId="271" xr:uid="{00000000-0005-0000-0000-000099020000}"/>
    <cellStyle name="Normalny 3 3 4 2" xfId="616" xr:uid="{00000000-0005-0000-0000-00009A020000}"/>
    <cellStyle name="Normalny 3 3 5" xfId="209" xr:uid="{00000000-0005-0000-0000-00009B020000}"/>
    <cellStyle name="Normalny 3 3 5 2" xfId="554" xr:uid="{00000000-0005-0000-0000-00009C020000}"/>
    <cellStyle name="Normalny 3 3 6" xfId="411" xr:uid="{00000000-0005-0000-0000-00009D020000}"/>
    <cellStyle name="Normalny 3 3 6 2" xfId="754" xr:uid="{00000000-0005-0000-0000-00009E020000}"/>
    <cellStyle name="Normalny 3 3 7" xfId="477" xr:uid="{00000000-0005-0000-0000-00009F020000}"/>
    <cellStyle name="Normalny 3 4" xfId="121" xr:uid="{00000000-0005-0000-0000-0000A0020000}"/>
    <cellStyle name="Normalny 3 4 2" xfId="334" xr:uid="{00000000-0005-0000-0000-0000A1020000}"/>
    <cellStyle name="Normalny 3 4 2 2" xfId="679" xr:uid="{00000000-0005-0000-0000-0000A2020000}"/>
    <cellStyle name="Normalny 3 4 3" xfId="273" xr:uid="{00000000-0005-0000-0000-0000A3020000}"/>
    <cellStyle name="Normalny 3 4 3 2" xfId="618" xr:uid="{00000000-0005-0000-0000-0000A4020000}"/>
    <cellStyle name="Normalny 3 4 4" xfId="211" xr:uid="{00000000-0005-0000-0000-0000A5020000}"/>
    <cellStyle name="Normalny 3 4 4 2" xfId="556" xr:uid="{00000000-0005-0000-0000-0000A6020000}"/>
    <cellStyle name="Normalny 3 4 5" xfId="413" xr:uid="{00000000-0005-0000-0000-0000A7020000}"/>
    <cellStyle name="Normalny 3 4 5 2" xfId="756" xr:uid="{00000000-0005-0000-0000-0000A8020000}"/>
    <cellStyle name="Normalny 3 4 6" xfId="479" xr:uid="{00000000-0005-0000-0000-0000A9020000}"/>
    <cellStyle name="Normalny 3 5" xfId="139" xr:uid="{00000000-0005-0000-0000-0000AA020000}"/>
    <cellStyle name="Normalny 3 5 2" xfId="303" xr:uid="{00000000-0005-0000-0000-0000AB020000}"/>
    <cellStyle name="Normalny 3 5 2 2" xfId="648" xr:uid="{00000000-0005-0000-0000-0000AC020000}"/>
    <cellStyle name="Normalny 3 5 3" xfId="484" xr:uid="{00000000-0005-0000-0000-0000AD020000}"/>
    <cellStyle name="Normalny 3 6" xfId="266" xr:uid="{00000000-0005-0000-0000-0000AE020000}"/>
    <cellStyle name="Normalny 3 6 2" xfId="611" xr:uid="{00000000-0005-0000-0000-0000AF020000}"/>
    <cellStyle name="Normalny 3 7" xfId="204" xr:uid="{00000000-0005-0000-0000-0000B0020000}"/>
    <cellStyle name="Normalny 3 7 2" xfId="549" xr:uid="{00000000-0005-0000-0000-0000B1020000}"/>
    <cellStyle name="Normalny 3 8" xfId="357" xr:uid="{00000000-0005-0000-0000-0000B2020000}"/>
    <cellStyle name="Normalny 3 8 2" xfId="700" xr:uid="{00000000-0005-0000-0000-0000B3020000}"/>
    <cellStyle name="Normalny 3 9" xfId="422" xr:uid="{00000000-0005-0000-0000-0000B4020000}"/>
    <cellStyle name="Normalny 4" xfId="122" xr:uid="{00000000-0005-0000-0000-0000B5020000}"/>
    <cellStyle name="Normalny 5" xfId="32" xr:uid="{00000000-0005-0000-0000-0000B6020000}"/>
    <cellStyle name="Normalny 6" xfId="123" xr:uid="{00000000-0005-0000-0000-0000B7020000}"/>
    <cellStyle name="Normalny 7" xfId="30" xr:uid="{00000000-0005-0000-0000-0000B8020000}"/>
    <cellStyle name="Normalny 7 2" xfId="124" xr:uid="{00000000-0005-0000-0000-0000B9020000}"/>
    <cellStyle name="Normalny 8" xfId="125" xr:uid="{00000000-0005-0000-0000-0000BA020000}"/>
    <cellStyle name="Normalny 9" xfId="138" xr:uid="{00000000-0005-0000-0000-0000BB020000}"/>
    <cellStyle name="Normalny 9 2" xfId="418" xr:uid="{00000000-0005-0000-0000-0000BC020000}"/>
    <cellStyle name="Obliczenia" xfId="12" builtinId="22" customBuiltin="1"/>
    <cellStyle name="Obliczenia 2" xfId="126" xr:uid="{00000000-0005-0000-0000-0000BE020000}"/>
    <cellStyle name="Suma" xfId="17" builtinId="25" customBuiltin="1"/>
    <cellStyle name="Suma 2" xfId="127" xr:uid="{00000000-0005-0000-0000-0000C0020000}"/>
    <cellStyle name="Tekst objaśnienia" xfId="16" builtinId="53" customBuiltin="1"/>
    <cellStyle name="Tekst objaśnienia 2" xfId="128" xr:uid="{00000000-0005-0000-0000-0000C2020000}"/>
    <cellStyle name="Tekst ostrzeżenia" xfId="15" builtinId="11" customBuiltin="1"/>
    <cellStyle name="Tekst ostrzeżenia 2" xfId="129" xr:uid="{00000000-0005-0000-0000-0000C4020000}"/>
    <cellStyle name="Tytuł" xfId="2" builtinId="15" customBuiltin="1"/>
    <cellStyle name="Tytuł 2" xfId="130" xr:uid="{00000000-0005-0000-0000-0000C6020000}"/>
    <cellStyle name="Uwaga 2" xfId="131" xr:uid="{00000000-0005-0000-0000-0000C7020000}"/>
    <cellStyle name="Uwaga 2 2" xfId="132" xr:uid="{00000000-0005-0000-0000-0000C8020000}"/>
    <cellStyle name="Uwaga 2 2 2" xfId="133" xr:uid="{00000000-0005-0000-0000-0000C9020000}"/>
    <cellStyle name="Uwaga 2 2 2 2" xfId="339" xr:uid="{00000000-0005-0000-0000-0000CA020000}"/>
    <cellStyle name="Uwaga 2 2 2 2 2" xfId="684" xr:uid="{00000000-0005-0000-0000-0000CB020000}"/>
    <cellStyle name="Uwaga 2 2 2 3" xfId="276" xr:uid="{00000000-0005-0000-0000-0000CC020000}"/>
    <cellStyle name="Uwaga 2 2 2 3 2" xfId="621" xr:uid="{00000000-0005-0000-0000-0000CD020000}"/>
    <cellStyle name="Uwaga 2 2 2 4" xfId="214" xr:uid="{00000000-0005-0000-0000-0000CE020000}"/>
    <cellStyle name="Uwaga 2 2 2 4 2" xfId="559" xr:uid="{00000000-0005-0000-0000-0000CF020000}"/>
    <cellStyle name="Uwaga 2 2 2 5" xfId="416" xr:uid="{00000000-0005-0000-0000-0000D0020000}"/>
    <cellStyle name="Uwaga 2 2 2 5 2" xfId="759" xr:uid="{00000000-0005-0000-0000-0000D1020000}"/>
    <cellStyle name="Uwaga 2 2 2 6" xfId="482" xr:uid="{00000000-0005-0000-0000-0000D2020000}"/>
    <cellStyle name="Uwaga 2 2 3" xfId="308" xr:uid="{00000000-0005-0000-0000-0000D3020000}"/>
    <cellStyle name="Uwaga 2 2 3 2" xfId="653" xr:uid="{00000000-0005-0000-0000-0000D4020000}"/>
    <cellStyle name="Uwaga 2 2 4" xfId="275" xr:uid="{00000000-0005-0000-0000-0000D5020000}"/>
    <cellStyle name="Uwaga 2 2 4 2" xfId="620" xr:uid="{00000000-0005-0000-0000-0000D6020000}"/>
    <cellStyle name="Uwaga 2 2 5" xfId="213" xr:uid="{00000000-0005-0000-0000-0000D7020000}"/>
    <cellStyle name="Uwaga 2 2 5 2" xfId="558" xr:uid="{00000000-0005-0000-0000-0000D8020000}"/>
    <cellStyle name="Uwaga 2 2 6" xfId="415" xr:uid="{00000000-0005-0000-0000-0000D9020000}"/>
    <cellStyle name="Uwaga 2 2 6 2" xfId="758" xr:uid="{00000000-0005-0000-0000-0000DA020000}"/>
    <cellStyle name="Uwaga 2 2 7" xfId="481" xr:uid="{00000000-0005-0000-0000-0000DB020000}"/>
    <cellStyle name="Uwaga 2 3" xfId="134" xr:uid="{00000000-0005-0000-0000-0000DC020000}"/>
    <cellStyle name="Uwaga 2 3 2" xfId="338" xr:uid="{00000000-0005-0000-0000-0000DD020000}"/>
    <cellStyle name="Uwaga 2 3 2 2" xfId="683" xr:uid="{00000000-0005-0000-0000-0000DE020000}"/>
    <cellStyle name="Uwaga 2 3 3" xfId="277" xr:uid="{00000000-0005-0000-0000-0000DF020000}"/>
    <cellStyle name="Uwaga 2 3 3 2" xfId="622" xr:uid="{00000000-0005-0000-0000-0000E0020000}"/>
    <cellStyle name="Uwaga 2 3 4" xfId="215" xr:uid="{00000000-0005-0000-0000-0000E1020000}"/>
    <cellStyle name="Uwaga 2 3 4 2" xfId="560" xr:uid="{00000000-0005-0000-0000-0000E2020000}"/>
    <cellStyle name="Uwaga 2 3 5" xfId="417" xr:uid="{00000000-0005-0000-0000-0000E3020000}"/>
    <cellStyle name="Uwaga 2 3 5 2" xfId="760" xr:uid="{00000000-0005-0000-0000-0000E4020000}"/>
    <cellStyle name="Uwaga 2 3 6" xfId="483" xr:uid="{00000000-0005-0000-0000-0000E5020000}"/>
    <cellStyle name="Uwaga 2 4" xfId="140" xr:uid="{00000000-0005-0000-0000-0000E6020000}"/>
    <cellStyle name="Uwaga 2 4 2" xfId="307" xr:uid="{00000000-0005-0000-0000-0000E7020000}"/>
    <cellStyle name="Uwaga 2 4 2 2" xfId="652" xr:uid="{00000000-0005-0000-0000-0000E8020000}"/>
    <cellStyle name="Uwaga 2 4 3" xfId="485" xr:uid="{00000000-0005-0000-0000-0000E9020000}"/>
    <cellStyle name="Uwaga 2 5" xfId="274" xr:uid="{00000000-0005-0000-0000-0000EA020000}"/>
    <cellStyle name="Uwaga 2 5 2" xfId="619" xr:uid="{00000000-0005-0000-0000-0000EB020000}"/>
    <cellStyle name="Uwaga 2 6" xfId="212" xr:uid="{00000000-0005-0000-0000-0000EC020000}"/>
    <cellStyle name="Uwaga 2 6 2" xfId="557" xr:uid="{00000000-0005-0000-0000-0000ED020000}"/>
    <cellStyle name="Uwaga 2 7" xfId="414" xr:uid="{00000000-0005-0000-0000-0000EE020000}"/>
    <cellStyle name="Uwaga 2 7 2" xfId="757" xr:uid="{00000000-0005-0000-0000-0000EF020000}"/>
    <cellStyle name="Uwaga 2 8" xfId="480" xr:uid="{00000000-0005-0000-0000-0000F0020000}"/>
    <cellStyle name="Uwaga 3" xfId="353" xr:uid="{00000000-0005-0000-0000-0000F1020000}"/>
    <cellStyle name="Uwaga 3 2" xfId="698" xr:uid="{00000000-0005-0000-0000-0000F2020000}"/>
    <cellStyle name="Walutowy" xfId="1" builtinId="4"/>
    <cellStyle name="Walutowy 2" xfId="135" xr:uid="{00000000-0005-0000-0000-0000F4020000}"/>
    <cellStyle name="Walutowy 2 2" xfId="354" xr:uid="{00000000-0005-0000-0000-0000F5020000}"/>
    <cellStyle name="Walutowy 3" xfId="136" xr:uid="{00000000-0005-0000-0000-0000F6020000}"/>
    <cellStyle name="Złe 2" xfId="137" xr:uid="{00000000-0005-0000-0000-0000F8020000}"/>
    <cellStyle name="Zły" xfId="8" builtinId="27" customBuiltin="1"/>
  </cellStyles>
  <dxfs count="7">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s>
  <tableStyles count="0" defaultTableStyle="TableStyleMedium2" defaultPivotStyle="PivotStyleLight16"/>
  <colors>
    <mruColors>
      <color rgb="FFCCFFCC"/>
      <color rgb="FFFFFFCC"/>
      <color rgb="FF66FF33"/>
      <color rgb="FFCCFF66"/>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Wyposa&#380;enie podstawowe'!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hyperlink" Target="https://www.youtube.com/v/OQw9bI1TOUc" TargetMode="External"/><Relationship Id="rId3" Type="http://schemas.openxmlformats.org/officeDocument/2006/relationships/image" Target="../media/image5.jpg"/><Relationship Id="rId21" Type="http://schemas.openxmlformats.org/officeDocument/2006/relationships/image" Target="../media/image22.jpeg"/><Relationship Id="rId34" Type="http://schemas.openxmlformats.org/officeDocument/2006/relationships/image" Target="../media/image34.png"/><Relationship Id="rId7" Type="http://schemas.openxmlformats.org/officeDocument/2006/relationships/image" Target="../media/image1.pn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png"/><Relationship Id="rId33" Type="http://schemas.openxmlformats.org/officeDocument/2006/relationships/image" Target="../media/image33.jpeg"/><Relationship Id="rId2" Type="http://schemas.openxmlformats.org/officeDocument/2006/relationships/image" Target="../media/image4.jp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29.jpe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2.jpeg"/><Relationship Id="rId5" Type="http://schemas.openxmlformats.org/officeDocument/2006/relationships/image" Target="../media/image7.jpg"/><Relationship Id="rId15" Type="http://schemas.openxmlformats.org/officeDocument/2006/relationships/image" Target="../media/image16.png"/><Relationship Id="rId23" Type="http://schemas.openxmlformats.org/officeDocument/2006/relationships/image" Target="../media/image24.jpeg"/><Relationship Id="rId28" Type="http://schemas.openxmlformats.org/officeDocument/2006/relationships/image" Target="../media/image28.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1.jpeg"/><Relationship Id="rId4" Type="http://schemas.openxmlformats.org/officeDocument/2006/relationships/image" Target="../media/image6.jpe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2.jpeg"/><Relationship Id="rId13" Type="http://schemas.openxmlformats.org/officeDocument/2006/relationships/image" Target="../media/image47.jpeg"/><Relationship Id="rId18" Type="http://schemas.openxmlformats.org/officeDocument/2006/relationships/image" Target="../media/image52.png"/><Relationship Id="rId3" Type="http://schemas.openxmlformats.org/officeDocument/2006/relationships/image" Target="../media/image37.png"/><Relationship Id="rId7" Type="http://schemas.openxmlformats.org/officeDocument/2006/relationships/image" Target="../media/image41.jpeg"/><Relationship Id="rId12" Type="http://schemas.openxmlformats.org/officeDocument/2006/relationships/image" Target="../media/image46.png"/><Relationship Id="rId17" Type="http://schemas.openxmlformats.org/officeDocument/2006/relationships/image" Target="../media/image51.png"/><Relationship Id="rId2" Type="http://schemas.openxmlformats.org/officeDocument/2006/relationships/image" Target="../media/image36.png"/><Relationship Id="rId16" Type="http://schemas.openxmlformats.org/officeDocument/2006/relationships/image" Target="../media/image50.png"/><Relationship Id="rId20" Type="http://schemas.openxmlformats.org/officeDocument/2006/relationships/image" Target="../media/image54.jpeg"/><Relationship Id="rId1" Type="http://schemas.openxmlformats.org/officeDocument/2006/relationships/image" Target="../media/image1.png"/><Relationship Id="rId6" Type="http://schemas.openxmlformats.org/officeDocument/2006/relationships/image" Target="../media/image40.png"/><Relationship Id="rId11" Type="http://schemas.openxmlformats.org/officeDocument/2006/relationships/image" Target="../media/image45.jpeg"/><Relationship Id="rId5" Type="http://schemas.openxmlformats.org/officeDocument/2006/relationships/image" Target="../media/image39.jpeg"/><Relationship Id="rId15" Type="http://schemas.openxmlformats.org/officeDocument/2006/relationships/image" Target="../media/image49.png"/><Relationship Id="rId10" Type="http://schemas.openxmlformats.org/officeDocument/2006/relationships/image" Target="../media/image44.jpeg"/><Relationship Id="rId19" Type="http://schemas.openxmlformats.org/officeDocument/2006/relationships/image" Target="../media/image53.png"/><Relationship Id="rId4" Type="http://schemas.openxmlformats.org/officeDocument/2006/relationships/image" Target="../media/image38.png"/><Relationship Id="rId9" Type="http://schemas.openxmlformats.org/officeDocument/2006/relationships/image" Target="../media/image43.png"/><Relationship Id="rId14" Type="http://schemas.openxmlformats.org/officeDocument/2006/relationships/image" Target="../media/image48.png"/></Relationships>
</file>

<file path=xl/drawings/_rels/drawing4.xml.rels><?xml version="1.0" encoding="UTF-8" standalone="yes"?>
<Relationships xmlns="http://schemas.openxmlformats.org/package/2006/relationships"><Relationship Id="rId8" Type="http://schemas.openxmlformats.org/officeDocument/2006/relationships/image" Target="../media/image61.jpeg"/><Relationship Id="rId13" Type="http://schemas.openxmlformats.org/officeDocument/2006/relationships/image" Target="../media/image66.jpeg"/><Relationship Id="rId18" Type="http://schemas.openxmlformats.org/officeDocument/2006/relationships/image" Target="../media/image71.jpeg"/><Relationship Id="rId3" Type="http://schemas.openxmlformats.org/officeDocument/2006/relationships/image" Target="../media/image57.jpeg"/><Relationship Id="rId21" Type="http://schemas.openxmlformats.org/officeDocument/2006/relationships/image" Target="../media/image74.jpeg"/><Relationship Id="rId7" Type="http://schemas.openxmlformats.org/officeDocument/2006/relationships/image" Target="../media/image1.png"/><Relationship Id="rId12" Type="http://schemas.openxmlformats.org/officeDocument/2006/relationships/image" Target="../media/image65.png"/><Relationship Id="rId17" Type="http://schemas.openxmlformats.org/officeDocument/2006/relationships/image" Target="../media/image70.jpeg"/><Relationship Id="rId2" Type="http://schemas.openxmlformats.org/officeDocument/2006/relationships/image" Target="../media/image56.jpeg"/><Relationship Id="rId16" Type="http://schemas.openxmlformats.org/officeDocument/2006/relationships/image" Target="../media/image69.jpeg"/><Relationship Id="rId20" Type="http://schemas.openxmlformats.org/officeDocument/2006/relationships/image" Target="../media/image73.png"/><Relationship Id="rId1" Type="http://schemas.openxmlformats.org/officeDocument/2006/relationships/image" Target="../media/image55.jpeg"/><Relationship Id="rId6" Type="http://schemas.openxmlformats.org/officeDocument/2006/relationships/image" Target="../media/image60.jpeg"/><Relationship Id="rId11" Type="http://schemas.openxmlformats.org/officeDocument/2006/relationships/image" Target="../media/image64.jpeg"/><Relationship Id="rId5" Type="http://schemas.openxmlformats.org/officeDocument/2006/relationships/image" Target="../media/image59.jpeg"/><Relationship Id="rId15" Type="http://schemas.openxmlformats.org/officeDocument/2006/relationships/image" Target="../media/image68.jpeg"/><Relationship Id="rId23" Type="http://schemas.openxmlformats.org/officeDocument/2006/relationships/image" Target="../media/image76.jpeg"/><Relationship Id="rId10" Type="http://schemas.openxmlformats.org/officeDocument/2006/relationships/image" Target="../media/image63.jpeg"/><Relationship Id="rId19" Type="http://schemas.openxmlformats.org/officeDocument/2006/relationships/image" Target="../media/image72.png"/><Relationship Id="rId4" Type="http://schemas.openxmlformats.org/officeDocument/2006/relationships/image" Target="../media/image58.jpeg"/><Relationship Id="rId9" Type="http://schemas.openxmlformats.org/officeDocument/2006/relationships/image" Target="../media/image62.jpeg"/><Relationship Id="rId14" Type="http://schemas.openxmlformats.org/officeDocument/2006/relationships/image" Target="../media/image67.png"/><Relationship Id="rId22" Type="http://schemas.openxmlformats.org/officeDocument/2006/relationships/image" Target="../media/image75.jpeg"/></Relationships>
</file>

<file path=xl/drawings/_rels/drawing5.xml.rels><?xml version="1.0" encoding="UTF-8" standalone="yes"?>
<Relationships xmlns="http://schemas.openxmlformats.org/package/2006/relationships"><Relationship Id="rId26" Type="http://schemas.openxmlformats.org/officeDocument/2006/relationships/image" Target="../media/image101.jpeg"/><Relationship Id="rId21" Type="http://schemas.openxmlformats.org/officeDocument/2006/relationships/image" Target="../media/image96.jpeg"/><Relationship Id="rId34" Type="http://schemas.openxmlformats.org/officeDocument/2006/relationships/image" Target="../media/image109.png"/><Relationship Id="rId42" Type="http://schemas.openxmlformats.org/officeDocument/2006/relationships/image" Target="../media/image117.jpeg"/><Relationship Id="rId47" Type="http://schemas.openxmlformats.org/officeDocument/2006/relationships/image" Target="../media/image119.jpeg"/><Relationship Id="rId50" Type="http://schemas.openxmlformats.org/officeDocument/2006/relationships/image" Target="../media/image120.jpeg"/><Relationship Id="rId55" Type="http://schemas.openxmlformats.org/officeDocument/2006/relationships/image" Target="../media/image125.png"/><Relationship Id="rId63" Type="http://schemas.openxmlformats.org/officeDocument/2006/relationships/image" Target="../media/image130.jpeg"/><Relationship Id="rId68" Type="http://schemas.openxmlformats.org/officeDocument/2006/relationships/hyperlink" Target="https://www.youtube.com/v/fZ08birW_aQ" TargetMode="External"/><Relationship Id="rId76" Type="http://schemas.openxmlformats.org/officeDocument/2006/relationships/image" Target="../media/image138.png"/><Relationship Id="rId84" Type="http://schemas.openxmlformats.org/officeDocument/2006/relationships/image" Target="../media/image146.jpeg"/><Relationship Id="rId89" Type="http://schemas.openxmlformats.org/officeDocument/2006/relationships/image" Target="../media/image151.jpeg"/><Relationship Id="rId97" Type="http://schemas.openxmlformats.org/officeDocument/2006/relationships/image" Target="../media/image158.png"/><Relationship Id="rId7" Type="http://schemas.openxmlformats.org/officeDocument/2006/relationships/image" Target="../media/image82.jpeg"/><Relationship Id="rId71" Type="http://schemas.openxmlformats.org/officeDocument/2006/relationships/image" Target="../media/image134.jpeg"/><Relationship Id="rId92" Type="http://schemas.openxmlformats.org/officeDocument/2006/relationships/image" Target="../media/image153.jpeg"/><Relationship Id="rId2" Type="http://schemas.openxmlformats.org/officeDocument/2006/relationships/image" Target="../media/image78.png"/><Relationship Id="rId16" Type="http://schemas.openxmlformats.org/officeDocument/2006/relationships/image" Target="../media/image91.jpeg"/><Relationship Id="rId29" Type="http://schemas.openxmlformats.org/officeDocument/2006/relationships/image" Target="../media/image104.jpeg"/><Relationship Id="rId11" Type="http://schemas.openxmlformats.org/officeDocument/2006/relationships/image" Target="../media/image86.png"/><Relationship Id="rId24" Type="http://schemas.openxmlformats.org/officeDocument/2006/relationships/image" Target="../media/image99.png"/><Relationship Id="rId32" Type="http://schemas.openxmlformats.org/officeDocument/2006/relationships/image" Target="../media/image107.jpeg"/><Relationship Id="rId37" Type="http://schemas.openxmlformats.org/officeDocument/2006/relationships/image" Target="../media/image112.jpeg"/><Relationship Id="rId40" Type="http://schemas.openxmlformats.org/officeDocument/2006/relationships/image" Target="../media/image115.jpeg"/><Relationship Id="rId45" Type="http://schemas.openxmlformats.org/officeDocument/2006/relationships/image" Target="../media/image18.jpeg"/><Relationship Id="rId53" Type="http://schemas.openxmlformats.org/officeDocument/2006/relationships/image" Target="../media/image123.png"/><Relationship Id="rId58" Type="http://schemas.openxmlformats.org/officeDocument/2006/relationships/hyperlink" Target="https://www.youtube.com/v/OQw9bI1TOUc" TargetMode="External"/><Relationship Id="rId66" Type="http://schemas.openxmlformats.org/officeDocument/2006/relationships/hyperlink" Target="https://www.youtube.com/v/2dxOCUDRNpA" TargetMode="External"/><Relationship Id="rId74" Type="http://schemas.openxmlformats.org/officeDocument/2006/relationships/image" Target="../media/image136.jpeg"/><Relationship Id="rId79" Type="http://schemas.openxmlformats.org/officeDocument/2006/relationships/image" Target="../media/image141.jpeg"/><Relationship Id="rId87" Type="http://schemas.openxmlformats.org/officeDocument/2006/relationships/image" Target="../media/image149.jpeg"/><Relationship Id="rId5" Type="http://schemas.openxmlformats.org/officeDocument/2006/relationships/image" Target="../media/image80.jpeg"/><Relationship Id="rId61" Type="http://schemas.openxmlformats.org/officeDocument/2006/relationships/image" Target="../media/image128.png"/><Relationship Id="rId82" Type="http://schemas.openxmlformats.org/officeDocument/2006/relationships/image" Target="../media/image144.jpeg"/><Relationship Id="rId90" Type="http://schemas.openxmlformats.org/officeDocument/2006/relationships/hyperlink" Target="https://www.youtube.com/v/rpkhNXoWIHw" TargetMode="External"/><Relationship Id="rId95" Type="http://schemas.openxmlformats.org/officeDocument/2006/relationships/image" Target="../media/image156.jpeg"/><Relationship Id="rId19" Type="http://schemas.openxmlformats.org/officeDocument/2006/relationships/image" Target="../media/image94.jpeg"/><Relationship Id="rId14" Type="http://schemas.openxmlformats.org/officeDocument/2006/relationships/image" Target="../media/image89.jpeg"/><Relationship Id="rId22" Type="http://schemas.openxmlformats.org/officeDocument/2006/relationships/image" Target="../media/image97.jpeg"/><Relationship Id="rId27" Type="http://schemas.openxmlformats.org/officeDocument/2006/relationships/image" Target="../media/image102.jpeg"/><Relationship Id="rId30" Type="http://schemas.openxmlformats.org/officeDocument/2006/relationships/image" Target="../media/image105.png"/><Relationship Id="rId35" Type="http://schemas.openxmlformats.org/officeDocument/2006/relationships/image" Target="../media/image110.png"/><Relationship Id="rId43" Type="http://schemas.openxmlformats.org/officeDocument/2006/relationships/image" Target="../media/image118.png"/><Relationship Id="rId48" Type="http://schemas.openxmlformats.org/officeDocument/2006/relationships/image" Target="../media/image21.jpeg"/><Relationship Id="rId56" Type="http://schemas.openxmlformats.org/officeDocument/2006/relationships/image" Target="../media/image126.jpeg"/><Relationship Id="rId64" Type="http://schemas.openxmlformats.org/officeDocument/2006/relationships/image" Target="../media/image131.jpeg"/><Relationship Id="rId69" Type="http://schemas.openxmlformats.org/officeDocument/2006/relationships/image" Target="../media/image133.jpeg"/><Relationship Id="rId77" Type="http://schemas.openxmlformats.org/officeDocument/2006/relationships/image" Target="../media/image139.jpeg"/><Relationship Id="rId8" Type="http://schemas.openxmlformats.org/officeDocument/2006/relationships/image" Target="../media/image83.jpeg"/><Relationship Id="rId51" Type="http://schemas.openxmlformats.org/officeDocument/2006/relationships/image" Target="../media/image121.jpeg"/><Relationship Id="rId72" Type="http://schemas.openxmlformats.org/officeDocument/2006/relationships/hyperlink" Target="https://www.youtube.com/v/Xo7Ubev5mow" TargetMode="External"/><Relationship Id="rId80" Type="http://schemas.openxmlformats.org/officeDocument/2006/relationships/image" Target="../media/image142.png"/><Relationship Id="rId85" Type="http://schemas.openxmlformats.org/officeDocument/2006/relationships/image" Target="../media/image147.jpeg"/><Relationship Id="rId93" Type="http://schemas.openxmlformats.org/officeDocument/2006/relationships/image" Target="../media/image154.png"/><Relationship Id="rId98" Type="http://schemas.openxmlformats.org/officeDocument/2006/relationships/image" Target="../media/image159.png"/><Relationship Id="rId3" Type="http://schemas.openxmlformats.org/officeDocument/2006/relationships/image" Target="../media/image1.png"/><Relationship Id="rId12" Type="http://schemas.openxmlformats.org/officeDocument/2006/relationships/image" Target="../media/image87.png"/><Relationship Id="rId17" Type="http://schemas.openxmlformats.org/officeDocument/2006/relationships/image" Target="../media/image92.jpeg"/><Relationship Id="rId25" Type="http://schemas.openxmlformats.org/officeDocument/2006/relationships/image" Target="../media/image100.jpeg"/><Relationship Id="rId33" Type="http://schemas.openxmlformats.org/officeDocument/2006/relationships/image" Target="../media/image108.jpeg"/><Relationship Id="rId38" Type="http://schemas.openxmlformats.org/officeDocument/2006/relationships/image" Target="../media/image113.jpeg"/><Relationship Id="rId46" Type="http://schemas.openxmlformats.org/officeDocument/2006/relationships/image" Target="../media/image19.jpeg"/><Relationship Id="rId59" Type="http://schemas.openxmlformats.org/officeDocument/2006/relationships/image" Target="../media/image27.jpeg"/><Relationship Id="rId67" Type="http://schemas.openxmlformats.org/officeDocument/2006/relationships/image" Target="../media/image132.jpeg"/><Relationship Id="rId20" Type="http://schemas.openxmlformats.org/officeDocument/2006/relationships/image" Target="../media/image95.jpeg"/><Relationship Id="rId41" Type="http://schemas.openxmlformats.org/officeDocument/2006/relationships/image" Target="../media/image116.jpeg"/><Relationship Id="rId54" Type="http://schemas.openxmlformats.org/officeDocument/2006/relationships/image" Target="../media/image124.jpeg"/><Relationship Id="rId62" Type="http://schemas.openxmlformats.org/officeDocument/2006/relationships/image" Target="../media/image129.jpeg"/><Relationship Id="rId70" Type="http://schemas.openxmlformats.org/officeDocument/2006/relationships/hyperlink" Target="https://www.youtube.com/v/Bk5ajceXU6w" TargetMode="External"/><Relationship Id="rId75" Type="http://schemas.openxmlformats.org/officeDocument/2006/relationships/image" Target="../media/image137.jpeg"/><Relationship Id="rId83" Type="http://schemas.openxmlformats.org/officeDocument/2006/relationships/image" Target="../media/image145.jpeg"/><Relationship Id="rId88" Type="http://schemas.openxmlformats.org/officeDocument/2006/relationships/image" Target="../media/image150.jpeg"/><Relationship Id="rId91" Type="http://schemas.openxmlformats.org/officeDocument/2006/relationships/image" Target="../media/image152.jpeg"/><Relationship Id="rId96" Type="http://schemas.openxmlformats.org/officeDocument/2006/relationships/image" Target="../media/image157.jpeg"/><Relationship Id="rId1" Type="http://schemas.openxmlformats.org/officeDocument/2006/relationships/image" Target="../media/image77.jpeg"/><Relationship Id="rId6" Type="http://schemas.openxmlformats.org/officeDocument/2006/relationships/image" Target="../media/image81.jpeg"/><Relationship Id="rId15" Type="http://schemas.openxmlformats.org/officeDocument/2006/relationships/image" Target="../media/image90.jpeg"/><Relationship Id="rId23" Type="http://schemas.openxmlformats.org/officeDocument/2006/relationships/image" Target="../media/image98.jpeg"/><Relationship Id="rId28" Type="http://schemas.openxmlformats.org/officeDocument/2006/relationships/image" Target="../media/image103.jpeg"/><Relationship Id="rId36" Type="http://schemas.openxmlformats.org/officeDocument/2006/relationships/image" Target="../media/image111.png"/><Relationship Id="rId49" Type="http://schemas.openxmlformats.org/officeDocument/2006/relationships/image" Target="../media/image22.jpeg"/><Relationship Id="rId57" Type="http://schemas.openxmlformats.org/officeDocument/2006/relationships/image" Target="../media/image127.png"/><Relationship Id="rId10" Type="http://schemas.openxmlformats.org/officeDocument/2006/relationships/image" Target="../media/image85.png"/><Relationship Id="rId31" Type="http://schemas.openxmlformats.org/officeDocument/2006/relationships/image" Target="../media/image106.jpeg"/><Relationship Id="rId44" Type="http://schemas.openxmlformats.org/officeDocument/2006/relationships/image" Target="../media/image17.jpeg"/><Relationship Id="rId52" Type="http://schemas.openxmlformats.org/officeDocument/2006/relationships/image" Target="../media/image122.jpeg"/><Relationship Id="rId60" Type="http://schemas.openxmlformats.org/officeDocument/2006/relationships/hyperlink" Target="https://www.youtube.com/v/iNrAHIggvpw" TargetMode="External"/><Relationship Id="rId65" Type="http://schemas.openxmlformats.org/officeDocument/2006/relationships/hyperlink" Target="https://www.youtube.com/v/A9QCepdvaYU" TargetMode="External"/><Relationship Id="rId73" Type="http://schemas.openxmlformats.org/officeDocument/2006/relationships/image" Target="../media/image135.jpeg"/><Relationship Id="rId78" Type="http://schemas.openxmlformats.org/officeDocument/2006/relationships/image" Target="../media/image140.jpeg"/><Relationship Id="rId81" Type="http://schemas.openxmlformats.org/officeDocument/2006/relationships/image" Target="../media/image143.jpeg"/><Relationship Id="rId86" Type="http://schemas.openxmlformats.org/officeDocument/2006/relationships/image" Target="../media/image148.jpeg"/><Relationship Id="rId94" Type="http://schemas.openxmlformats.org/officeDocument/2006/relationships/image" Target="../media/image155.jpeg"/><Relationship Id="rId99" Type="http://schemas.openxmlformats.org/officeDocument/2006/relationships/image" Target="../media/image160.png"/><Relationship Id="rId4" Type="http://schemas.openxmlformats.org/officeDocument/2006/relationships/image" Target="../media/image79.jpeg"/><Relationship Id="rId9" Type="http://schemas.openxmlformats.org/officeDocument/2006/relationships/image" Target="../media/image84.jpeg"/><Relationship Id="rId13" Type="http://schemas.openxmlformats.org/officeDocument/2006/relationships/image" Target="../media/image88.jpeg"/><Relationship Id="rId18" Type="http://schemas.openxmlformats.org/officeDocument/2006/relationships/image" Target="../media/image93.jpeg"/><Relationship Id="rId39" Type="http://schemas.openxmlformats.org/officeDocument/2006/relationships/image" Target="../media/image11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67.jpg"/><Relationship Id="rId3" Type="http://schemas.openxmlformats.org/officeDocument/2006/relationships/image" Target="../media/image162.jpg"/><Relationship Id="rId7" Type="http://schemas.openxmlformats.org/officeDocument/2006/relationships/image" Target="../media/image166.png"/><Relationship Id="rId2" Type="http://schemas.openxmlformats.org/officeDocument/2006/relationships/image" Target="../media/image161.png"/><Relationship Id="rId1" Type="http://schemas.openxmlformats.org/officeDocument/2006/relationships/image" Target="../media/image1.png"/><Relationship Id="rId6" Type="http://schemas.openxmlformats.org/officeDocument/2006/relationships/image" Target="../media/image165.jpg"/><Relationship Id="rId5" Type="http://schemas.openxmlformats.org/officeDocument/2006/relationships/image" Target="../media/image164.png"/><Relationship Id="rId10" Type="http://schemas.openxmlformats.org/officeDocument/2006/relationships/image" Target="../media/image169.jpeg"/><Relationship Id="rId4" Type="http://schemas.openxmlformats.org/officeDocument/2006/relationships/image" Target="../media/image163.png"/><Relationship Id="rId9" Type="http://schemas.openxmlformats.org/officeDocument/2006/relationships/image" Target="../media/image168.jpeg"/></Relationships>
</file>

<file path=xl/drawings/_rels/drawing7.xml.rels><?xml version="1.0" encoding="UTF-8" standalone="yes"?>
<Relationships xmlns="http://schemas.openxmlformats.org/package/2006/relationships"><Relationship Id="rId13" Type="http://schemas.openxmlformats.org/officeDocument/2006/relationships/image" Target="../media/image181.jpeg"/><Relationship Id="rId18" Type="http://schemas.openxmlformats.org/officeDocument/2006/relationships/image" Target="../media/image186.jpeg"/><Relationship Id="rId26" Type="http://schemas.openxmlformats.org/officeDocument/2006/relationships/image" Target="../media/image194.jpeg"/><Relationship Id="rId39" Type="http://schemas.openxmlformats.org/officeDocument/2006/relationships/image" Target="../media/image207.png"/><Relationship Id="rId21" Type="http://schemas.openxmlformats.org/officeDocument/2006/relationships/image" Target="../media/image189.jpeg"/><Relationship Id="rId34" Type="http://schemas.openxmlformats.org/officeDocument/2006/relationships/image" Target="../media/image202.jpeg"/><Relationship Id="rId42" Type="http://schemas.openxmlformats.org/officeDocument/2006/relationships/image" Target="../media/image210.jpeg"/><Relationship Id="rId47" Type="http://schemas.openxmlformats.org/officeDocument/2006/relationships/image" Target="../media/image215.jpeg"/><Relationship Id="rId50" Type="http://schemas.openxmlformats.org/officeDocument/2006/relationships/image" Target="../media/image218.jpeg"/><Relationship Id="rId55" Type="http://schemas.openxmlformats.org/officeDocument/2006/relationships/image" Target="../media/image223.jpeg"/><Relationship Id="rId63" Type="http://schemas.openxmlformats.org/officeDocument/2006/relationships/image" Target="../media/image231.jpeg"/><Relationship Id="rId68" Type="http://schemas.openxmlformats.org/officeDocument/2006/relationships/image" Target="../media/image236.jpeg"/><Relationship Id="rId76" Type="http://schemas.openxmlformats.org/officeDocument/2006/relationships/image" Target="../media/image238.jpeg"/><Relationship Id="rId84" Type="http://schemas.openxmlformats.org/officeDocument/2006/relationships/image" Target="../media/image246.png"/><Relationship Id="rId7" Type="http://schemas.openxmlformats.org/officeDocument/2006/relationships/image" Target="../media/image175.jpeg"/><Relationship Id="rId71" Type="http://schemas.openxmlformats.org/officeDocument/2006/relationships/hyperlink" Target="https://www.youtube.com/v/fVKc7JviSkw" TargetMode="External"/><Relationship Id="rId2" Type="http://schemas.openxmlformats.org/officeDocument/2006/relationships/image" Target="../media/image170.jpeg"/><Relationship Id="rId16" Type="http://schemas.openxmlformats.org/officeDocument/2006/relationships/image" Target="../media/image184.jpeg"/><Relationship Id="rId29" Type="http://schemas.openxmlformats.org/officeDocument/2006/relationships/image" Target="../media/image197.jpeg"/><Relationship Id="rId11" Type="http://schemas.openxmlformats.org/officeDocument/2006/relationships/image" Target="../media/image179.jpeg"/><Relationship Id="rId24" Type="http://schemas.openxmlformats.org/officeDocument/2006/relationships/image" Target="../media/image192.jpeg"/><Relationship Id="rId32" Type="http://schemas.openxmlformats.org/officeDocument/2006/relationships/image" Target="../media/image200.jpeg"/><Relationship Id="rId37" Type="http://schemas.openxmlformats.org/officeDocument/2006/relationships/image" Target="../media/image205.jpeg"/><Relationship Id="rId40" Type="http://schemas.openxmlformats.org/officeDocument/2006/relationships/image" Target="../media/image208.jpeg"/><Relationship Id="rId45" Type="http://schemas.openxmlformats.org/officeDocument/2006/relationships/image" Target="../media/image213.jpeg"/><Relationship Id="rId53" Type="http://schemas.openxmlformats.org/officeDocument/2006/relationships/image" Target="../media/image221.jpeg"/><Relationship Id="rId58" Type="http://schemas.openxmlformats.org/officeDocument/2006/relationships/image" Target="../media/image226.jpeg"/><Relationship Id="rId66" Type="http://schemas.openxmlformats.org/officeDocument/2006/relationships/image" Target="../media/image234.png"/><Relationship Id="rId74" Type="http://schemas.openxmlformats.org/officeDocument/2006/relationships/hyperlink" Target="https://www.youtube.com/v/8AkXtsdukHw" TargetMode="External"/><Relationship Id="rId79" Type="http://schemas.openxmlformats.org/officeDocument/2006/relationships/image" Target="../media/image241.png"/><Relationship Id="rId5" Type="http://schemas.openxmlformats.org/officeDocument/2006/relationships/image" Target="../media/image173.jpeg"/><Relationship Id="rId61" Type="http://schemas.openxmlformats.org/officeDocument/2006/relationships/image" Target="../media/image229.jpeg"/><Relationship Id="rId82" Type="http://schemas.openxmlformats.org/officeDocument/2006/relationships/image" Target="../media/image244.png"/><Relationship Id="rId19" Type="http://schemas.openxmlformats.org/officeDocument/2006/relationships/image" Target="../media/image187.jpeg"/><Relationship Id="rId4" Type="http://schemas.openxmlformats.org/officeDocument/2006/relationships/image" Target="../media/image172.jpeg"/><Relationship Id="rId9" Type="http://schemas.openxmlformats.org/officeDocument/2006/relationships/image" Target="../media/image177.jpeg"/><Relationship Id="rId14" Type="http://schemas.openxmlformats.org/officeDocument/2006/relationships/image" Target="../media/image182.jpeg"/><Relationship Id="rId22" Type="http://schemas.openxmlformats.org/officeDocument/2006/relationships/image" Target="../media/image190.jpeg"/><Relationship Id="rId27" Type="http://schemas.openxmlformats.org/officeDocument/2006/relationships/image" Target="../media/image195.jpeg"/><Relationship Id="rId30" Type="http://schemas.openxmlformats.org/officeDocument/2006/relationships/image" Target="../media/image198.jpeg"/><Relationship Id="rId35" Type="http://schemas.openxmlformats.org/officeDocument/2006/relationships/image" Target="../media/image203.jpeg"/><Relationship Id="rId43" Type="http://schemas.openxmlformats.org/officeDocument/2006/relationships/image" Target="../media/image211.jpeg"/><Relationship Id="rId48" Type="http://schemas.openxmlformats.org/officeDocument/2006/relationships/image" Target="../media/image216.jpeg"/><Relationship Id="rId56" Type="http://schemas.openxmlformats.org/officeDocument/2006/relationships/image" Target="../media/image224.jpeg"/><Relationship Id="rId64" Type="http://schemas.openxmlformats.org/officeDocument/2006/relationships/image" Target="../media/image232.jpeg"/><Relationship Id="rId69" Type="http://schemas.openxmlformats.org/officeDocument/2006/relationships/hyperlink" Target="https://www.youtube.com/v/4gQhZP_jF9w" TargetMode="External"/><Relationship Id="rId77" Type="http://schemas.openxmlformats.org/officeDocument/2006/relationships/image" Target="../media/image239.jpeg"/><Relationship Id="rId8" Type="http://schemas.openxmlformats.org/officeDocument/2006/relationships/image" Target="../media/image176.jpeg"/><Relationship Id="rId51" Type="http://schemas.openxmlformats.org/officeDocument/2006/relationships/image" Target="../media/image219.jpeg"/><Relationship Id="rId72" Type="http://schemas.openxmlformats.org/officeDocument/2006/relationships/hyperlink" Target="https://www.youtube.com/v/SResnt4Hu7M" TargetMode="External"/><Relationship Id="rId80" Type="http://schemas.openxmlformats.org/officeDocument/2006/relationships/image" Target="../media/image242.png"/><Relationship Id="rId85" Type="http://schemas.openxmlformats.org/officeDocument/2006/relationships/image" Target="../media/image247.png"/><Relationship Id="rId3" Type="http://schemas.openxmlformats.org/officeDocument/2006/relationships/image" Target="../media/image171.jpeg"/><Relationship Id="rId12" Type="http://schemas.openxmlformats.org/officeDocument/2006/relationships/image" Target="../media/image180.jpeg"/><Relationship Id="rId17" Type="http://schemas.openxmlformats.org/officeDocument/2006/relationships/image" Target="../media/image185.jpeg"/><Relationship Id="rId25" Type="http://schemas.openxmlformats.org/officeDocument/2006/relationships/image" Target="../media/image193.jpeg"/><Relationship Id="rId33" Type="http://schemas.openxmlformats.org/officeDocument/2006/relationships/image" Target="../media/image201.jpeg"/><Relationship Id="rId38" Type="http://schemas.openxmlformats.org/officeDocument/2006/relationships/image" Target="../media/image206.jpeg"/><Relationship Id="rId46" Type="http://schemas.openxmlformats.org/officeDocument/2006/relationships/image" Target="../media/image214.jpeg"/><Relationship Id="rId59" Type="http://schemas.openxmlformats.org/officeDocument/2006/relationships/image" Target="../media/image227.jpeg"/><Relationship Id="rId67" Type="http://schemas.openxmlformats.org/officeDocument/2006/relationships/image" Target="../media/image235.jpeg"/><Relationship Id="rId20" Type="http://schemas.openxmlformats.org/officeDocument/2006/relationships/image" Target="../media/image188.jpeg"/><Relationship Id="rId41" Type="http://schemas.openxmlformats.org/officeDocument/2006/relationships/image" Target="../media/image209.jpeg"/><Relationship Id="rId54" Type="http://schemas.openxmlformats.org/officeDocument/2006/relationships/image" Target="../media/image222.jpeg"/><Relationship Id="rId62" Type="http://schemas.openxmlformats.org/officeDocument/2006/relationships/image" Target="../media/image230.jpeg"/><Relationship Id="rId70" Type="http://schemas.openxmlformats.org/officeDocument/2006/relationships/image" Target="../media/image27.jpeg"/><Relationship Id="rId75" Type="http://schemas.openxmlformats.org/officeDocument/2006/relationships/image" Target="../media/image237.jpeg"/><Relationship Id="rId83" Type="http://schemas.openxmlformats.org/officeDocument/2006/relationships/image" Target="../media/image245.png"/><Relationship Id="rId1" Type="http://schemas.openxmlformats.org/officeDocument/2006/relationships/image" Target="../media/image1.png"/><Relationship Id="rId6" Type="http://schemas.openxmlformats.org/officeDocument/2006/relationships/image" Target="../media/image174.jpeg"/><Relationship Id="rId15" Type="http://schemas.openxmlformats.org/officeDocument/2006/relationships/image" Target="../media/image183.jpeg"/><Relationship Id="rId23" Type="http://schemas.openxmlformats.org/officeDocument/2006/relationships/image" Target="../media/image191.jpeg"/><Relationship Id="rId28" Type="http://schemas.openxmlformats.org/officeDocument/2006/relationships/image" Target="../media/image196.jpeg"/><Relationship Id="rId36" Type="http://schemas.openxmlformats.org/officeDocument/2006/relationships/image" Target="../media/image204.jpeg"/><Relationship Id="rId49" Type="http://schemas.openxmlformats.org/officeDocument/2006/relationships/image" Target="../media/image217.jpeg"/><Relationship Id="rId57" Type="http://schemas.openxmlformats.org/officeDocument/2006/relationships/image" Target="../media/image225.jpeg"/><Relationship Id="rId10" Type="http://schemas.openxmlformats.org/officeDocument/2006/relationships/image" Target="../media/image178.jpeg"/><Relationship Id="rId31" Type="http://schemas.openxmlformats.org/officeDocument/2006/relationships/image" Target="../media/image199.jpeg"/><Relationship Id="rId44" Type="http://schemas.openxmlformats.org/officeDocument/2006/relationships/image" Target="../media/image212.jpeg"/><Relationship Id="rId52" Type="http://schemas.openxmlformats.org/officeDocument/2006/relationships/image" Target="../media/image220.jpeg"/><Relationship Id="rId60" Type="http://schemas.openxmlformats.org/officeDocument/2006/relationships/image" Target="../media/image228.jpeg"/><Relationship Id="rId65" Type="http://schemas.openxmlformats.org/officeDocument/2006/relationships/image" Target="../media/image233.jpeg"/><Relationship Id="rId73" Type="http://schemas.openxmlformats.org/officeDocument/2006/relationships/hyperlink" Target="https://www.youtube.com/v/IJUiqAk8vro" TargetMode="External"/><Relationship Id="rId78" Type="http://schemas.openxmlformats.org/officeDocument/2006/relationships/image" Target="../media/image240.jpeg"/><Relationship Id="rId81" Type="http://schemas.openxmlformats.org/officeDocument/2006/relationships/image" Target="../media/image243.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54.jpeg"/><Relationship Id="rId3" Type="http://schemas.openxmlformats.org/officeDocument/2006/relationships/image" Target="../media/image249.jpeg"/><Relationship Id="rId7" Type="http://schemas.openxmlformats.org/officeDocument/2006/relationships/image" Target="../media/image253.png"/><Relationship Id="rId2" Type="http://schemas.openxmlformats.org/officeDocument/2006/relationships/image" Target="../media/image1.png"/><Relationship Id="rId1" Type="http://schemas.openxmlformats.org/officeDocument/2006/relationships/image" Target="../media/image248.jpg"/><Relationship Id="rId6" Type="http://schemas.openxmlformats.org/officeDocument/2006/relationships/image" Target="../media/image252.jpeg"/><Relationship Id="rId5" Type="http://schemas.openxmlformats.org/officeDocument/2006/relationships/image" Target="../media/image251.jpeg"/><Relationship Id="rId10" Type="http://schemas.openxmlformats.org/officeDocument/2006/relationships/image" Target="../media/image256.jpeg"/><Relationship Id="rId4" Type="http://schemas.openxmlformats.org/officeDocument/2006/relationships/image" Target="../media/image250.jpeg"/><Relationship Id="rId9" Type="http://schemas.openxmlformats.org/officeDocument/2006/relationships/image" Target="../media/image255.jpeg"/></Relationships>
</file>

<file path=xl/drawings/drawing1.xml><?xml version="1.0" encoding="utf-8"?>
<xdr:wsDr xmlns:xdr="http://schemas.openxmlformats.org/drawingml/2006/spreadsheetDrawing" xmlns:a="http://schemas.openxmlformats.org/drawingml/2006/main">
  <xdr:twoCellAnchor>
    <xdr:from>
      <xdr:col>0</xdr:col>
      <xdr:colOff>2</xdr:colOff>
      <xdr:row>1</xdr:row>
      <xdr:rowOff>22411</xdr:rowOff>
    </xdr:from>
    <xdr:to>
      <xdr:col>4</xdr:col>
      <xdr:colOff>26896</xdr:colOff>
      <xdr:row>7</xdr:row>
      <xdr:rowOff>12412</xdr:rowOff>
    </xdr:to>
    <xdr:pic>
      <xdr:nvPicPr>
        <xdr:cNvPr id="22" name="Obraz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 y="255493"/>
          <a:ext cx="9888070" cy="1720190"/>
        </a:xfrm>
        <a:prstGeom prst="rect">
          <a:avLst/>
        </a:prstGeom>
      </xdr:spPr>
    </xdr:pic>
    <xdr:clientData/>
  </xdr:twoCellAnchor>
  <xdr:twoCellAnchor>
    <xdr:from>
      <xdr:col>3</xdr:col>
      <xdr:colOff>878541</xdr:colOff>
      <xdr:row>9</xdr:row>
      <xdr:rowOff>212911</xdr:rowOff>
    </xdr:from>
    <xdr:to>
      <xdr:col>3</xdr:col>
      <xdr:colOff>1113865</xdr:colOff>
      <xdr:row>9</xdr:row>
      <xdr:rowOff>2588558</xdr:rowOff>
    </xdr:to>
    <xdr:sp macro="" textlink="">
      <xdr:nvSpPr>
        <xdr:cNvPr id="80" name="Strzałka w górę i w dół 79">
          <a:extLst>
            <a:ext uri="{FF2B5EF4-FFF2-40B4-BE49-F238E27FC236}">
              <a16:creationId xmlns:a16="http://schemas.microsoft.com/office/drawing/2014/main" id="{00000000-0008-0000-0000-000050000000}"/>
            </a:ext>
          </a:extLst>
        </xdr:cNvPr>
        <xdr:cNvSpPr/>
      </xdr:nvSpPr>
      <xdr:spPr>
        <a:xfrm>
          <a:off x="9547412" y="4390464"/>
          <a:ext cx="235324" cy="2375647"/>
        </a:xfrm>
        <a:prstGeom prst="up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pl-PL" sz="1100">
            <a:solidFill>
              <a:srgbClr val="FFFF00"/>
            </a:solidFill>
          </a:endParaRPr>
        </a:p>
      </xdr:txBody>
    </xdr:sp>
    <xdr:clientData/>
  </xdr:twoCellAnchor>
  <xdr:twoCellAnchor>
    <xdr:from>
      <xdr:col>2</xdr:col>
      <xdr:colOff>2207239</xdr:colOff>
      <xdr:row>8</xdr:row>
      <xdr:rowOff>103096</xdr:rowOff>
    </xdr:from>
    <xdr:to>
      <xdr:col>2</xdr:col>
      <xdr:colOff>4079582</xdr:colOff>
      <xdr:row>8</xdr:row>
      <xdr:rowOff>1975439</xdr:rowOff>
    </xdr:to>
    <xdr:pic>
      <xdr:nvPicPr>
        <xdr:cNvPr id="147" name="Obraz 146">
          <a:hlinkClick xmlns:r="http://schemas.openxmlformats.org/officeDocument/2006/relationships" r:id="rId2"/>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178604" y="2729755"/>
          <a:ext cx="1872343" cy="18723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1836965</xdr:colOff>
      <xdr:row>15</xdr:row>
      <xdr:rowOff>108857</xdr:rowOff>
    </xdr:from>
    <xdr:to>
      <xdr:col>1</xdr:col>
      <xdr:colOff>3633107</xdr:colOff>
      <xdr:row>15</xdr:row>
      <xdr:rowOff>1905000</xdr:rowOff>
    </xdr:to>
    <xdr:pic>
      <xdr:nvPicPr>
        <xdr:cNvPr id="45" name="fancybox-img" descr="Filament biodegradowalny PLA 5kg - pakiet do drukarki 3D">
          <a:extLst>
            <a:ext uri="{FF2B5EF4-FFF2-40B4-BE49-F238E27FC236}">
              <a16:creationId xmlns:a16="http://schemas.microsoft.com/office/drawing/2014/main" id="{716E3EB1-EB3C-4725-9BE5-9CB863CB03F3}"/>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1986644" y="8912678"/>
          <a:ext cx="1796142" cy="1796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223406</xdr:colOff>
      <xdr:row>35</xdr:row>
      <xdr:rowOff>2645229</xdr:rowOff>
    </xdr:from>
    <xdr:to>
      <xdr:col>1</xdr:col>
      <xdr:colOff>3254093</xdr:colOff>
      <xdr:row>35</xdr:row>
      <xdr:rowOff>4953001</xdr:rowOff>
    </xdr:to>
    <xdr:pic>
      <xdr:nvPicPr>
        <xdr:cNvPr id="12" name="Obraz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86692" y="29184600"/>
          <a:ext cx="3030687" cy="2307772"/>
        </a:xfrm>
        <a:prstGeom prst="rect">
          <a:avLst/>
        </a:prstGeom>
      </xdr:spPr>
    </xdr:pic>
    <xdr:clientData/>
  </xdr:twoCellAnchor>
  <xdr:twoCellAnchor>
    <xdr:from>
      <xdr:col>1</xdr:col>
      <xdr:colOff>213920</xdr:colOff>
      <xdr:row>25</xdr:row>
      <xdr:rowOff>67235</xdr:rowOff>
    </xdr:from>
    <xdr:to>
      <xdr:col>1</xdr:col>
      <xdr:colOff>1947571</xdr:colOff>
      <xdr:row>25</xdr:row>
      <xdr:rowOff>2083049</xdr:rowOff>
    </xdr:to>
    <xdr:pic>
      <xdr:nvPicPr>
        <xdr:cNvPr id="16" name="Obraz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370802" y="11508441"/>
          <a:ext cx="1733651" cy="2015814"/>
        </a:xfrm>
        <a:prstGeom prst="rect">
          <a:avLst/>
        </a:prstGeom>
      </xdr:spPr>
    </xdr:pic>
    <xdr:clientData/>
  </xdr:twoCellAnchor>
  <xdr:twoCellAnchor>
    <xdr:from>
      <xdr:col>1</xdr:col>
      <xdr:colOff>351677</xdr:colOff>
      <xdr:row>27</xdr:row>
      <xdr:rowOff>89647</xdr:rowOff>
    </xdr:from>
    <xdr:to>
      <xdr:col>1</xdr:col>
      <xdr:colOff>1819418</xdr:colOff>
      <xdr:row>27</xdr:row>
      <xdr:rowOff>2163489</xdr:rowOff>
    </xdr:to>
    <xdr:pic>
      <xdr:nvPicPr>
        <xdr:cNvPr id="18" name="Obraz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08559" y="13850471"/>
          <a:ext cx="1467741" cy="2073842"/>
        </a:xfrm>
        <a:prstGeom prst="rect">
          <a:avLst/>
        </a:prstGeom>
      </xdr:spPr>
    </xdr:pic>
    <xdr:clientData/>
  </xdr:twoCellAnchor>
  <xdr:twoCellAnchor>
    <xdr:from>
      <xdr:col>1</xdr:col>
      <xdr:colOff>75019</xdr:colOff>
      <xdr:row>21</xdr:row>
      <xdr:rowOff>305756</xdr:rowOff>
    </xdr:from>
    <xdr:to>
      <xdr:col>1</xdr:col>
      <xdr:colOff>2169360</xdr:colOff>
      <xdr:row>21</xdr:row>
      <xdr:rowOff>2342979</xdr:rowOff>
    </xdr:to>
    <xdr:pic>
      <xdr:nvPicPr>
        <xdr:cNvPr id="19" name="Obraz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231901" y="8284344"/>
          <a:ext cx="2094341" cy="2037223"/>
        </a:xfrm>
        <a:prstGeom prst="rect">
          <a:avLst/>
        </a:prstGeom>
      </xdr:spPr>
    </xdr:pic>
    <xdr:clientData/>
  </xdr:twoCellAnchor>
  <xdr:twoCellAnchor>
    <xdr:from>
      <xdr:col>1</xdr:col>
      <xdr:colOff>444480</xdr:colOff>
      <xdr:row>33</xdr:row>
      <xdr:rowOff>134470</xdr:rowOff>
    </xdr:from>
    <xdr:to>
      <xdr:col>1</xdr:col>
      <xdr:colOff>1479178</xdr:colOff>
      <xdr:row>33</xdr:row>
      <xdr:rowOff>1807857</xdr:rowOff>
    </xdr:to>
    <xdr:pic>
      <xdr:nvPicPr>
        <xdr:cNvPr id="20" name="Obraz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01362" y="20461941"/>
          <a:ext cx="1034698" cy="1673387"/>
        </a:xfrm>
        <a:prstGeom prst="rect">
          <a:avLst/>
        </a:prstGeom>
      </xdr:spPr>
    </xdr:pic>
    <xdr:clientData/>
  </xdr:twoCellAnchor>
  <xdr:twoCellAnchor>
    <xdr:from>
      <xdr:col>0</xdr:col>
      <xdr:colOff>1</xdr:colOff>
      <xdr:row>1</xdr:row>
      <xdr:rowOff>22410</xdr:rowOff>
    </xdr:from>
    <xdr:to>
      <xdr:col>5</xdr:col>
      <xdr:colOff>1055915</xdr:colOff>
      <xdr:row>8</xdr:row>
      <xdr:rowOff>2800</xdr:rowOff>
    </xdr:to>
    <xdr:pic>
      <xdr:nvPicPr>
        <xdr:cNvPr id="9" name="Obraz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1" y="261896"/>
          <a:ext cx="15250885" cy="2146647"/>
        </a:xfrm>
        <a:prstGeom prst="rect">
          <a:avLst/>
        </a:prstGeom>
      </xdr:spPr>
    </xdr:pic>
    <xdr:clientData/>
  </xdr:twoCellAnchor>
  <xdr:twoCellAnchor>
    <xdr:from>
      <xdr:col>2</xdr:col>
      <xdr:colOff>5630111</xdr:colOff>
      <xdr:row>11</xdr:row>
      <xdr:rowOff>2035629</xdr:rowOff>
    </xdr:from>
    <xdr:to>
      <xdr:col>2</xdr:col>
      <xdr:colOff>8227029</xdr:colOff>
      <xdr:row>11</xdr:row>
      <xdr:rowOff>4939614</xdr:rowOff>
    </xdr:to>
    <xdr:pic>
      <xdr:nvPicPr>
        <xdr:cNvPr id="102" name="Obraz 101">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9480932" y="5451022"/>
          <a:ext cx="2596918" cy="2903985"/>
        </a:xfrm>
        <a:prstGeom prst="rect">
          <a:avLst/>
        </a:prstGeom>
        <a:noFill/>
        <a:ln>
          <a:noFill/>
        </a:ln>
      </xdr:spPr>
    </xdr:pic>
    <xdr:clientData/>
  </xdr:twoCellAnchor>
  <xdr:twoCellAnchor>
    <xdr:from>
      <xdr:col>1</xdr:col>
      <xdr:colOff>43542</xdr:colOff>
      <xdr:row>47</xdr:row>
      <xdr:rowOff>43541</xdr:rowOff>
    </xdr:from>
    <xdr:to>
      <xdr:col>1</xdr:col>
      <xdr:colOff>2002971</xdr:colOff>
      <xdr:row>47</xdr:row>
      <xdr:rowOff>2002970</xdr:rowOff>
    </xdr:to>
    <xdr:pic>
      <xdr:nvPicPr>
        <xdr:cNvPr id="44" name="Obraz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06828" y="32668027"/>
          <a:ext cx="1959429" cy="1959429"/>
        </a:xfrm>
        <a:prstGeom prst="rect">
          <a:avLst/>
        </a:prstGeom>
      </xdr:spPr>
    </xdr:pic>
    <xdr:clientData/>
  </xdr:twoCellAnchor>
  <xdr:twoCellAnchor>
    <xdr:from>
      <xdr:col>1</xdr:col>
      <xdr:colOff>130630</xdr:colOff>
      <xdr:row>45</xdr:row>
      <xdr:rowOff>152400</xdr:rowOff>
    </xdr:from>
    <xdr:to>
      <xdr:col>1</xdr:col>
      <xdr:colOff>2569030</xdr:colOff>
      <xdr:row>45</xdr:row>
      <xdr:rowOff>2590800</xdr:rowOff>
    </xdr:to>
    <xdr:pic>
      <xdr:nvPicPr>
        <xdr:cNvPr id="2" name="Obraz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93916" y="28575000"/>
          <a:ext cx="2438400" cy="2438400"/>
        </a:xfrm>
        <a:prstGeom prst="rect">
          <a:avLst/>
        </a:prstGeom>
      </xdr:spPr>
    </xdr:pic>
    <xdr:clientData/>
  </xdr:twoCellAnchor>
  <xdr:twoCellAnchor>
    <xdr:from>
      <xdr:col>1</xdr:col>
      <xdr:colOff>2057400</xdr:colOff>
      <xdr:row>45</xdr:row>
      <xdr:rowOff>2231572</xdr:rowOff>
    </xdr:from>
    <xdr:to>
      <xdr:col>1</xdr:col>
      <xdr:colOff>3744686</xdr:colOff>
      <xdr:row>45</xdr:row>
      <xdr:rowOff>3918858</xdr:rowOff>
    </xdr:to>
    <xdr:pic>
      <xdr:nvPicPr>
        <xdr:cNvPr id="3" name="Obraz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220686" y="30654172"/>
          <a:ext cx="1687286" cy="1687286"/>
        </a:xfrm>
        <a:prstGeom prst="rect">
          <a:avLst/>
        </a:prstGeom>
      </xdr:spPr>
    </xdr:pic>
    <xdr:clientData/>
  </xdr:twoCellAnchor>
  <xdr:twoCellAnchor>
    <xdr:from>
      <xdr:col>1</xdr:col>
      <xdr:colOff>293915</xdr:colOff>
      <xdr:row>11</xdr:row>
      <xdr:rowOff>65314</xdr:rowOff>
    </xdr:from>
    <xdr:to>
      <xdr:col>1</xdr:col>
      <xdr:colOff>3537859</xdr:colOff>
      <xdr:row>11</xdr:row>
      <xdr:rowOff>2945443</xdr:rowOff>
    </xdr:to>
    <xdr:pic>
      <xdr:nvPicPr>
        <xdr:cNvPr id="15" name="fancybox-img" descr="Drukarka 3D MakerBot Sketch - pakiet edukacyjny">
          <a:extLst>
            <a:ext uri="{FF2B5EF4-FFF2-40B4-BE49-F238E27FC236}">
              <a16:creationId xmlns:a16="http://schemas.microsoft.com/office/drawing/2014/main" id="{00000000-0008-0000-0100-00000F000000}"/>
            </a:ext>
          </a:extLst>
        </xdr:cNvPr>
        <xdr:cNvPicPr>
          <a:picLocks noChangeAspect="1" noChangeArrowheads="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bwMode="auto">
        <a:xfrm>
          <a:off x="457201" y="3461657"/>
          <a:ext cx="3243944" cy="2880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195943</xdr:colOff>
      <xdr:row>11</xdr:row>
      <xdr:rowOff>2928257</xdr:rowOff>
    </xdr:from>
    <xdr:to>
      <xdr:col>1</xdr:col>
      <xdr:colOff>3537857</xdr:colOff>
      <xdr:row>11</xdr:row>
      <xdr:rowOff>5029200</xdr:rowOff>
    </xdr:to>
    <xdr:pic>
      <xdr:nvPicPr>
        <xdr:cNvPr id="17" name="fancybox-img" descr="Drukarka 3D MakerBot Sketch - pakiet edukacyjny">
          <a:extLst>
            <a:ext uri="{FF2B5EF4-FFF2-40B4-BE49-F238E27FC236}">
              <a16:creationId xmlns:a16="http://schemas.microsoft.com/office/drawing/2014/main" id="{00000000-0008-0000-0100-000011000000}"/>
            </a:ext>
          </a:extLst>
        </xdr:cNvPr>
        <xdr:cNvPicPr>
          <a:picLocks noChangeAspect="1" noChangeArrowheads="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bwMode="auto">
        <a:xfrm>
          <a:off x="359229" y="6324600"/>
          <a:ext cx="3341914" cy="2100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272142</xdr:colOff>
      <xdr:row>23</xdr:row>
      <xdr:rowOff>195943</xdr:rowOff>
    </xdr:from>
    <xdr:to>
      <xdr:col>1</xdr:col>
      <xdr:colOff>3148692</xdr:colOff>
      <xdr:row>23</xdr:row>
      <xdr:rowOff>2834368</xdr:rowOff>
    </xdr:to>
    <xdr:pic>
      <xdr:nvPicPr>
        <xdr:cNvPr id="21" name="Obraz 20" descr="878 Stacja Lutownicza Hot Air + Grot + 4dysze W-wa">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bwMode="auto">
        <a:xfrm>
          <a:off x="435428" y="12300857"/>
          <a:ext cx="2876550" cy="2638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5617029</xdr:colOff>
      <xdr:row>44</xdr:row>
      <xdr:rowOff>0</xdr:rowOff>
    </xdr:from>
    <xdr:to>
      <xdr:col>2</xdr:col>
      <xdr:colOff>8469087</xdr:colOff>
      <xdr:row>44</xdr:row>
      <xdr:rowOff>0</xdr:rowOff>
    </xdr:to>
    <xdr:pic>
      <xdr:nvPicPr>
        <xdr:cNvPr id="6" name="Obraz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t="13519" r="2313"/>
        <a:stretch/>
      </xdr:blipFill>
      <xdr:spPr>
        <a:xfrm>
          <a:off x="9590315" y="33133239"/>
          <a:ext cx="2852058" cy="2581910"/>
        </a:xfrm>
        <a:prstGeom prst="rect">
          <a:avLst/>
        </a:prstGeom>
      </xdr:spPr>
    </xdr:pic>
    <xdr:clientData/>
  </xdr:twoCellAnchor>
  <xdr:twoCellAnchor>
    <xdr:from>
      <xdr:col>1</xdr:col>
      <xdr:colOff>48986</xdr:colOff>
      <xdr:row>39</xdr:row>
      <xdr:rowOff>68327</xdr:rowOff>
    </xdr:from>
    <xdr:to>
      <xdr:col>1</xdr:col>
      <xdr:colOff>3633107</xdr:colOff>
      <xdr:row>39</xdr:row>
      <xdr:rowOff>3709740</xdr:rowOff>
    </xdr:to>
    <xdr:pic>
      <xdr:nvPicPr>
        <xdr:cNvPr id="28" name="fancybox-img" descr="https://www.jangar.pl/15576-large_default/mechaniczne-ramie-robota-na-podwoziu-jezdnym.jpg">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198665" y="52455827"/>
          <a:ext cx="3584121" cy="3641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6618515</xdr:colOff>
      <xdr:row>39</xdr:row>
      <xdr:rowOff>2046514</xdr:rowOff>
    </xdr:from>
    <xdr:to>
      <xdr:col>2</xdr:col>
      <xdr:colOff>8418515</xdr:colOff>
      <xdr:row>39</xdr:row>
      <xdr:rowOff>3858942</xdr:rowOff>
    </xdr:to>
    <xdr:pic>
      <xdr:nvPicPr>
        <xdr:cNvPr id="29" name="fancybox-img" descr="https://www.jangar.pl/15577-large_default/mechaniczne-ramie-robota-na-podwoziu-jezdnym.jpg">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10588535" y="35033494"/>
          <a:ext cx="1800000" cy="1812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4604656</xdr:colOff>
      <xdr:row>39</xdr:row>
      <xdr:rowOff>2013857</xdr:rowOff>
    </xdr:from>
    <xdr:to>
      <xdr:col>2</xdr:col>
      <xdr:colOff>6404656</xdr:colOff>
      <xdr:row>39</xdr:row>
      <xdr:rowOff>3827838</xdr:rowOff>
    </xdr:to>
    <xdr:pic>
      <xdr:nvPicPr>
        <xdr:cNvPr id="30" name="fancybox-img" descr="https://www.jangar.pl/15575-large_default/mechaniczne-ramie-robota-na-podwoziu-jezdnym.jpg">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8574676" y="35000837"/>
          <a:ext cx="1800000" cy="1813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2590800</xdr:colOff>
      <xdr:row>39</xdr:row>
      <xdr:rowOff>2138755</xdr:rowOff>
    </xdr:from>
    <xdr:to>
      <xdr:col>2</xdr:col>
      <xdr:colOff>4223657</xdr:colOff>
      <xdr:row>39</xdr:row>
      <xdr:rowOff>3784296</xdr:rowOff>
    </xdr:to>
    <xdr:pic>
      <xdr:nvPicPr>
        <xdr:cNvPr id="31" name="fancybox-img" descr="https://www.jangar.pl/15573-large_default/mechaniczne-ramie-robota-na-podwoziu-jezdnym.jpg">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6564086" y="33881498"/>
          <a:ext cx="1632857" cy="1645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4800600</xdr:colOff>
      <xdr:row>41</xdr:row>
      <xdr:rowOff>2177143</xdr:rowOff>
    </xdr:from>
    <xdr:to>
      <xdr:col>2</xdr:col>
      <xdr:colOff>6600600</xdr:colOff>
      <xdr:row>41</xdr:row>
      <xdr:rowOff>3989830</xdr:rowOff>
    </xdr:to>
    <xdr:pic>
      <xdr:nvPicPr>
        <xdr:cNvPr id="32" name="fancybox-img" descr="https://www.jangar.pl/15552-large_default/robot-edukacyjny-gasienicowy-samochod-bojowy.jpg">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8770620" y="39385603"/>
          <a:ext cx="1800000" cy="1812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6683828</xdr:colOff>
      <xdr:row>41</xdr:row>
      <xdr:rowOff>2177142</xdr:rowOff>
    </xdr:from>
    <xdr:to>
      <xdr:col>2</xdr:col>
      <xdr:colOff>8483828</xdr:colOff>
      <xdr:row>41</xdr:row>
      <xdr:rowOff>3990088</xdr:rowOff>
    </xdr:to>
    <xdr:pic>
      <xdr:nvPicPr>
        <xdr:cNvPr id="33" name="fancybox-img" descr="https://www.jangar.pl/15556-large_default/robot-edukacyjny-gasienicowy-samochod-bojowy.jpg">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0653848" y="39385602"/>
          <a:ext cx="1800000" cy="1812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76201</xdr:colOff>
      <xdr:row>41</xdr:row>
      <xdr:rowOff>119742</xdr:rowOff>
    </xdr:from>
    <xdr:to>
      <xdr:col>1</xdr:col>
      <xdr:colOff>3483428</xdr:colOff>
      <xdr:row>41</xdr:row>
      <xdr:rowOff>3578469</xdr:rowOff>
    </xdr:to>
    <xdr:pic>
      <xdr:nvPicPr>
        <xdr:cNvPr id="34" name="fancybox-img" descr="https://www.jangar.pl/15551-large_default/robot-edukacyjny-gasienicowy-samochod-bojowy.jpg">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25880" y="47799171"/>
          <a:ext cx="3407227" cy="3458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119745</xdr:colOff>
      <xdr:row>43</xdr:row>
      <xdr:rowOff>129539</xdr:rowOff>
    </xdr:from>
    <xdr:to>
      <xdr:col>1</xdr:col>
      <xdr:colOff>3396342</xdr:colOff>
      <xdr:row>43</xdr:row>
      <xdr:rowOff>3431117</xdr:rowOff>
    </xdr:to>
    <xdr:pic>
      <xdr:nvPicPr>
        <xdr:cNvPr id="35" name="fancybox-img" descr="https://www.jangar.pl/15598-large_default/robot-edukacyjny-podazajacy-za-swiatlem-slonecznym.jpg">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79765" y="41574719"/>
          <a:ext cx="3276597" cy="3301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37</xdr:row>
      <xdr:rowOff>65315</xdr:rowOff>
    </xdr:from>
    <xdr:to>
      <xdr:col>1</xdr:col>
      <xdr:colOff>3744686</xdr:colOff>
      <xdr:row>37</xdr:row>
      <xdr:rowOff>3756198</xdr:rowOff>
    </xdr:to>
    <xdr:pic>
      <xdr:nvPicPr>
        <xdr:cNvPr id="37" name="Obraz 36" descr="Inteligentny dom przyszłości - model funkcjonalny, programowany">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39486" y="31808058"/>
          <a:ext cx="3668486" cy="3690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5497286</xdr:colOff>
      <xdr:row>37</xdr:row>
      <xdr:rowOff>2188029</xdr:rowOff>
    </xdr:from>
    <xdr:to>
      <xdr:col>2</xdr:col>
      <xdr:colOff>8455029</xdr:colOff>
      <xdr:row>37</xdr:row>
      <xdr:rowOff>3851759</xdr:rowOff>
    </xdr:to>
    <xdr:pic>
      <xdr:nvPicPr>
        <xdr:cNvPr id="38" name="Obraz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9470572" y="33930772"/>
          <a:ext cx="2957743" cy="1663730"/>
        </a:xfrm>
        <a:prstGeom prst="rect">
          <a:avLst/>
        </a:prstGeom>
      </xdr:spPr>
    </xdr:pic>
    <xdr:clientData/>
  </xdr:twoCellAnchor>
  <xdr:twoCellAnchor>
    <xdr:from>
      <xdr:col>1</xdr:col>
      <xdr:colOff>152398</xdr:colOff>
      <xdr:row>37</xdr:row>
      <xdr:rowOff>174171</xdr:rowOff>
    </xdr:from>
    <xdr:to>
      <xdr:col>1</xdr:col>
      <xdr:colOff>1981197</xdr:colOff>
      <xdr:row>37</xdr:row>
      <xdr:rowOff>1121229</xdr:rowOff>
    </xdr:to>
    <xdr:grpSp>
      <xdr:nvGrpSpPr>
        <xdr:cNvPr id="39" name="Grupa 38">
          <a:hlinkClick xmlns:r="http://schemas.openxmlformats.org/officeDocument/2006/relationships" r:id="rId26"/>
          <a:extLst>
            <a:ext uri="{FF2B5EF4-FFF2-40B4-BE49-F238E27FC236}">
              <a16:creationId xmlns:a16="http://schemas.microsoft.com/office/drawing/2014/main" id="{00000000-0008-0000-0100-000027000000}"/>
            </a:ext>
          </a:extLst>
        </xdr:cNvPr>
        <xdr:cNvGrpSpPr/>
      </xdr:nvGrpSpPr>
      <xdr:grpSpPr>
        <a:xfrm>
          <a:off x="311148" y="53022046"/>
          <a:ext cx="1828799" cy="947058"/>
          <a:chOff x="4103915" y="50912486"/>
          <a:chExt cx="1828799" cy="947058"/>
        </a:xfrm>
      </xdr:grpSpPr>
      <xdr:sp macro="" textlink="">
        <xdr:nvSpPr>
          <xdr:cNvPr id="40" name="Prostokąt 39">
            <a:extLst>
              <a:ext uri="{FF2B5EF4-FFF2-40B4-BE49-F238E27FC236}">
                <a16:creationId xmlns:a16="http://schemas.microsoft.com/office/drawing/2014/main" id="{00000000-0008-0000-0100-000028000000}"/>
              </a:ext>
            </a:extLst>
          </xdr:cNvPr>
          <xdr:cNvSpPr/>
        </xdr:nvSpPr>
        <xdr:spPr>
          <a:xfrm>
            <a:off x="4103915" y="50912486"/>
            <a:ext cx="1828799" cy="947058"/>
          </a:xfrm>
          <a:prstGeom prst="rect">
            <a:avLst/>
          </a:prstGeom>
          <a:ln w="44450" cmpd="thickThin">
            <a:prstDash val="soli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pl-PL" sz="1400" b="1"/>
              <a:t>Sprawdź jak to działa!</a:t>
            </a:r>
            <a:br>
              <a:rPr lang="pl-PL" sz="1400" b="1"/>
            </a:br>
            <a:r>
              <a:rPr lang="pl-PL" sz="1100" baseline="0"/>
              <a:t>Link do filmu:</a:t>
            </a:r>
            <a:endParaRPr lang="pl-PL" sz="1100"/>
          </a:p>
        </xdr:txBody>
      </xdr:sp>
      <xdr:pic>
        <xdr:nvPicPr>
          <xdr:cNvPr id="41" name="Obraz 40" descr="C:\Users\Kasia\AppData\Local\Microsoft\Windows\INetCache\IE\PDH4Z4H0\YouTube-HTNovo.net[1].jpg">
            <a:extLst>
              <a:ext uri="{FF2B5EF4-FFF2-40B4-BE49-F238E27FC236}">
                <a16:creationId xmlns:a16="http://schemas.microsoft.com/office/drawing/2014/main" id="{00000000-0008-0000-0100-000029000000}"/>
              </a:ext>
            </a:extLst>
          </xdr:cNvPr>
          <xdr:cNvPicPr>
            <a:picLocks noChangeAspect="1" noChangeArrowheads="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4158344" y="51358800"/>
            <a:ext cx="1404257" cy="4572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54429</xdr:colOff>
      <xdr:row>35</xdr:row>
      <xdr:rowOff>87086</xdr:rowOff>
    </xdr:from>
    <xdr:to>
      <xdr:col>1</xdr:col>
      <xdr:colOff>3683510</xdr:colOff>
      <xdr:row>35</xdr:row>
      <xdr:rowOff>2383973</xdr:rowOff>
    </xdr:to>
    <xdr:pic>
      <xdr:nvPicPr>
        <xdr:cNvPr id="42" name="Obraz 41" descr="Zestaw L Arduino UNO Starter Kit">
          <a:extLst>
            <a:ext uri="{FF2B5EF4-FFF2-40B4-BE49-F238E27FC236}">
              <a16:creationId xmlns:a16="http://schemas.microsoft.com/office/drawing/2014/main" id="{00000000-0008-0000-0100-00002A000000}"/>
            </a:ext>
          </a:extLst>
        </xdr:cNvPr>
        <xdr:cNvPicPr>
          <a:picLocks noChangeAspect="1" noChangeArrowheads="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17715" y="26626457"/>
          <a:ext cx="3629081" cy="2296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81642</xdr:colOff>
      <xdr:row>15</xdr:row>
      <xdr:rowOff>75716</xdr:rowOff>
    </xdr:from>
    <xdr:to>
      <xdr:col>1</xdr:col>
      <xdr:colOff>2367642</xdr:colOff>
      <xdr:row>15</xdr:row>
      <xdr:rowOff>1945821</xdr:rowOff>
    </xdr:to>
    <xdr:pic>
      <xdr:nvPicPr>
        <xdr:cNvPr id="43" name="fancybox-img" descr="Filament biodegradowalny PLA 5kg - pakiet do drukarki 3D">
          <a:extLst>
            <a:ext uri="{FF2B5EF4-FFF2-40B4-BE49-F238E27FC236}">
              <a16:creationId xmlns:a16="http://schemas.microsoft.com/office/drawing/2014/main" id="{7F629C52-8ED9-4D24-8801-E677AD4E0F92}"/>
            </a:ext>
          </a:extLst>
        </xdr:cNvPr>
        <xdr:cNvPicPr>
          <a:picLocks noChangeAspect="1" noChangeArrowheads="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231321" y="8879537"/>
          <a:ext cx="2286000" cy="1870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195988</xdr:colOff>
      <xdr:row>13</xdr:row>
      <xdr:rowOff>3170466</xdr:rowOff>
    </xdr:from>
    <xdr:to>
      <xdr:col>1</xdr:col>
      <xdr:colOff>3385321</xdr:colOff>
      <xdr:row>13</xdr:row>
      <xdr:rowOff>4873537</xdr:rowOff>
    </xdr:to>
    <xdr:pic>
      <xdr:nvPicPr>
        <xdr:cNvPr id="7" name="Obraz 6">
          <a:extLst>
            <a:ext uri="{FF2B5EF4-FFF2-40B4-BE49-F238E27FC236}">
              <a16:creationId xmlns:a16="http://schemas.microsoft.com/office/drawing/2014/main" id="{A49F1178-1372-4281-8EB8-633E5795ECEB}"/>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345667" y="11974287"/>
          <a:ext cx="3189333" cy="1703071"/>
        </a:xfrm>
        <a:prstGeom prst="rect">
          <a:avLst/>
        </a:prstGeom>
      </xdr:spPr>
    </xdr:pic>
    <xdr:clientData/>
  </xdr:twoCellAnchor>
  <xdr:twoCellAnchor>
    <xdr:from>
      <xdr:col>1</xdr:col>
      <xdr:colOff>190498</xdr:colOff>
      <xdr:row>13</xdr:row>
      <xdr:rowOff>68037</xdr:rowOff>
    </xdr:from>
    <xdr:to>
      <xdr:col>1</xdr:col>
      <xdr:colOff>3531298</xdr:colOff>
      <xdr:row>13</xdr:row>
      <xdr:rowOff>3339418</xdr:rowOff>
    </xdr:to>
    <xdr:pic>
      <xdr:nvPicPr>
        <xdr:cNvPr id="46" name="fancybox-img" descr="Drukarka 3D MakerBot Sketch 2 szt. - pakiet edukacyjny w.II">
          <a:extLst>
            <a:ext uri="{FF2B5EF4-FFF2-40B4-BE49-F238E27FC236}">
              <a16:creationId xmlns:a16="http://schemas.microsoft.com/office/drawing/2014/main" id="{E7A684F5-BE4E-46A0-889B-6E8E1951C9D9}"/>
            </a:ext>
          </a:extLst>
        </xdr:cNvPr>
        <xdr:cNvPicPr>
          <a:picLocks noChangeAspect="1" noChangeArrowheads="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bwMode="auto">
        <a:xfrm>
          <a:off x="340177" y="8871858"/>
          <a:ext cx="3340800" cy="3271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244928</xdr:colOff>
      <xdr:row>19</xdr:row>
      <xdr:rowOff>217714</xdr:rowOff>
    </xdr:from>
    <xdr:to>
      <xdr:col>1</xdr:col>
      <xdr:colOff>3434528</xdr:colOff>
      <xdr:row>19</xdr:row>
      <xdr:rowOff>3396537</xdr:rowOff>
    </xdr:to>
    <xdr:pic>
      <xdr:nvPicPr>
        <xdr:cNvPr id="47" name="fancybox-img" descr="Drukarka 3D Banach School - EKOSYSTEM">
          <a:extLst>
            <a:ext uri="{FF2B5EF4-FFF2-40B4-BE49-F238E27FC236}">
              <a16:creationId xmlns:a16="http://schemas.microsoft.com/office/drawing/2014/main" id="{57080FE8-E66D-46FC-B107-B7E92BA5D83F}"/>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394607" y="19485428"/>
          <a:ext cx="3189600" cy="3178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176893</xdr:colOff>
      <xdr:row>17</xdr:row>
      <xdr:rowOff>95248</xdr:rowOff>
    </xdr:from>
    <xdr:to>
      <xdr:col>1</xdr:col>
      <xdr:colOff>3366493</xdr:colOff>
      <xdr:row>17</xdr:row>
      <xdr:rowOff>3273804</xdr:rowOff>
    </xdr:to>
    <xdr:pic>
      <xdr:nvPicPr>
        <xdr:cNvPr id="48" name="Obraz 47" descr="Drukarka 3D Banach School - pakiet edukacyjny z filamentem">
          <a:extLst>
            <a:ext uri="{FF2B5EF4-FFF2-40B4-BE49-F238E27FC236}">
              <a16:creationId xmlns:a16="http://schemas.microsoft.com/office/drawing/2014/main" id="{08183849-072A-4709-9B11-DA560A91B173}"/>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326572" y="16369391"/>
          <a:ext cx="3189600" cy="3178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530679</xdr:colOff>
      <xdr:row>31</xdr:row>
      <xdr:rowOff>435430</xdr:rowOff>
    </xdr:from>
    <xdr:to>
      <xdr:col>1</xdr:col>
      <xdr:colOff>2925537</xdr:colOff>
      <xdr:row>31</xdr:row>
      <xdr:rowOff>3406101</xdr:rowOff>
    </xdr:to>
    <xdr:pic>
      <xdr:nvPicPr>
        <xdr:cNvPr id="4" name="Obraz 3">
          <a:extLst>
            <a:ext uri="{FF2B5EF4-FFF2-40B4-BE49-F238E27FC236}">
              <a16:creationId xmlns:a16="http://schemas.microsoft.com/office/drawing/2014/main" id="{98ACD61E-9787-40F9-8FC0-5F05C5EA55DB}"/>
            </a:ext>
          </a:extLst>
        </xdr:cNvPr>
        <xdr:cNvPicPr>
          <a:picLocks noChangeAspect="1"/>
        </xdr:cNvPicPr>
      </xdr:nvPicPr>
      <xdr:blipFill>
        <a:blip xmlns:r="http://schemas.openxmlformats.org/officeDocument/2006/relationships" r:embed="rId34"/>
        <a:stretch>
          <a:fillRect/>
        </a:stretch>
      </xdr:blipFill>
      <xdr:spPr>
        <a:xfrm>
          <a:off x="680358" y="36984216"/>
          <a:ext cx="2394858" cy="2970671"/>
        </a:xfrm>
        <a:prstGeom prst="rect">
          <a:avLst/>
        </a:prstGeom>
      </xdr:spPr>
    </xdr:pic>
    <xdr:clientData/>
  </xdr:twoCellAnchor>
  <xdr:twoCellAnchor editAs="oneCell">
    <xdr:from>
      <xdr:col>1</xdr:col>
      <xdr:colOff>158750</xdr:colOff>
      <xdr:row>29</xdr:row>
      <xdr:rowOff>333375</xdr:rowOff>
    </xdr:from>
    <xdr:to>
      <xdr:col>1</xdr:col>
      <xdr:colOff>3513051</xdr:colOff>
      <xdr:row>29</xdr:row>
      <xdr:rowOff>4112429</xdr:rowOff>
    </xdr:to>
    <xdr:pic>
      <xdr:nvPicPr>
        <xdr:cNvPr id="5" name="Obraz 4">
          <a:extLst>
            <a:ext uri="{FF2B5EF4-FFF2-40B4-BE49-F238E27FC236}">
              <a16:creationId xmlns:a16="http://schemas.microsoft.com/office/drawing/2014/main" id="{BDDC6573-705D-244C-279E-8965480D1E25}"/>
            </a:ext>
          </a:extLst>
        </xdr:cNvPr>
        <xdr:cNvPicPr>
          <a:picLocks noChangeAspect="1"/>
        </xdr:cNvPicPr>
      </xdr:nvPicPr>
      <xdr:blipFill>
        <a:blip xmlns:r="http://schemas.openxmlformats.org/officeDocument/2006/relationships" r:embed="rId35"/>
        <a:stretch>
          <a:fillRect/>
        </a:stretch>
      </xdr:blipFill>
      <xdr:spPr>
        <a:xfrm>
          <a:off x="317500" y="36861750"/>
          <a:ext cx="3354301" cy="37790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1</xdr:row>
      <xdr:rowOff>22410</xdr:rowOff>
    </xdr:from>
    <xdr:to>
      <xdr:col>5</xdr:col>
      <xdr:colOff>1034143</xdr:colOff>
      <xdr:row>8</xdr:row>
      <xdr:rowOff>2800</xdr:rowOff>
    </xdr:to>
    <xdr:pic>
      <xdr:nvPicPr>
        <xdr:cNvPr id="22" name="Obraz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 y="258630"/>
          <a:ext cx="15222582" cy="2144470"/>
        </a:xfrm>
        <a:prstGeom prst="rect">
          <a:avLst/>
        </a:prstGeom>
      </xdr:spPr>
    </xdr:pic>
    <xdr:clientData/>
  </xdr:twoCellAnchor>
  <xdr:twoCellAnchor>
    <xdr:from>
      <xdr:col>1</xdr:col>
      <xdr:colOff>87085</xdr:colOff>
      <xdr:row>12</xdr:row>
      <xdr:rowOff>76200</xdr:rowOff>
    </xdr:from>
    <xdr:to>
      <xdr:col>1</xdr:col>
      <xdr:colOff>1349066</xdr:colOff>
      <xdr:row>12</xdr:row>
      <xdr:rowOff>1106513</xdr:rowOff>
    </xdr:to>
    <xdr:pic>
      <xdr:nvPicPr>
        <xdr:cNvPr id="90" name="Obraz 89">
          <a:extLst>
            <a:ext uri="{FF2B5EF4-FFF2-40B4-BE49-F238E27FC236}">
              <a16:creationId xmlns:a16="http://schemas.microsoft.com/office/drawing/2014/main" id="{00000000-0008-0000-0200-00005A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47105" y="39540180"/>
          <a:ext cx="1261981" cy="1030313"/>
        </a:xfrm>
        <a:prstGeom prst="rect">
          <a:avLst/>
        </a:prstGeom>
      </xdr:spPr>
    </xdr:pic>
    <xdr:clientData/>
  </xdr:twoCellAnchor>
  <xdr:twoCellAnchor>
    <xdr:from>
      <xdr:col>1</xdr:col>
      <xdr:colOff>97971</xdr:colOff>
      <xdr:row>14</xdr:row>
      <xdr:rowOff>76200</xdr:rowOff>
    </xdr:from>
    <xdr:to>
      <xdr:col>1</xdr:col>
      <xdr:colOff>1353856</xdr:colOff>
      <xdr:row>14</xdr:row>
      <xdr:rowOff>850459</xdr:rowOff>
    </xdr:to>
    <xdr:pic>
      <xdr:nvPicPr>
        <xdr:cNvPr id="91" name="Obraz 90">
          <a:extLst>
            <a:ext uri="{FF2B5EF4-FFF2-40B4-BE49-F238E27FC236}">
              <a16:creationId xmlns:a16="http://schemas.microsoft.com/office/drawing/2014/main" id="{00000000-0008-0000-0200-00005B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57991" y="40957500"/>
          <a:ext cx="1255885" cy="774259"/>
        </a:xfrm>
        <a:prstGeom prst="rect">
          <a:avLst/>
        </a:prstGeom>
      </xdr:spPr>
    </xdr:pic>
    <xdr:clientData/>
  </xdr:twoCellAnchor>
  <xdr:twoCellAnchor>
    <xdr:from>
      <xdr:col>1</xdr:col>
      <xdr:colOff>44633</xdr:colOff>
      <xdr:row>56</xdr:row>
      <xdr:rowOff>107768</xdr:rowOff>
    </xdr:from>
    <xdr:to>
      <xdr:col>1</xdr:col>
      <xdr:colOff>1304633</xdr:colOff>
      <xdr:row>56</xdr:row>
      <xdr:rowOff>1367768</xdr:rowOff>
    </xdr:to>
    <xdr:pic>
      <xdr:nvPicPr>
        <xdr:cNvPr id="92" name="Obraz 91" descr="https://sklep-allboards.pl/environment/cache/images/500_500_productGfx_18984/1.EXPO_MMG.webp">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04653" y="76178228"/>
          <a:ext cx="1260000"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109946</xdr:colOff>
      <xdr:row>54</xdr:row>
      <xdr:rowOff>126274</xdr:rowOff>
    </xdr:from>
    <xdr:to>
      <xdr:col>1</xdr:col>
      <xdr:colOff>1369946</xdr:colOff>
      <xdr:row>54</xdr:row>
      <xdr:rowOff>1386274</xdr:rowOff>
    </xdr:to>
    <xdr:pic>
      <xdr:nvPicPr>
        <xdr:cNvPr id="93" name="Obraz 92" descr="https://sklep-allboards.pl/environment/cache/images/500_500_productGfx_18984/1.EXPO_MMG.webp">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69966" y="74322214"/>
          <a:ext cx="1260000"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142603</xdr:colOff>
      <xdr:row>42</xdr:row>
      <xdr:rowOff>126273</xdr:rowOff>
    </xdr:from>
    <xdr:to>
      <xdr:col>1</xdr:col>
      <xdr:colOff>1402603</xdr:colOff>
      <xdr:row>42</xdr:row>
      <xdr:rowOff>1386273</xdr:rowOff>
    </xdr:to>
    <xdr:pic>
      <xdr:nvPicPr>
        <xdr:cNvPr id="94" name="Obraz 93" descr="https://patrolgroup.com/wp-content/uploads/2018/11/0002_Ergo-Basic-27_n_tacka-1-768x768.jpg">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02623" y="64911513"/>
          <a:ext cx="1260000"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125185</xdr:colOff>
      <xdr:row>20</xdr:row>
      <xdr:rowOff>85997</xdr:rowOff>
    </xdr:from>
    <xdr:to>
      <xdr:col>1</xdr:col>
      <xdr:colOff>1385185</xdr:colOff>
      <xdr:row>20</xdr:row>
      <xdr:rowOff>1085088</xdr:rowOff>
    </xdr:to>
    <xdr:pic>
      <xdr:nvPicPr>
        <xdr:cNvPr id="95" name="Obraz 94">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bwMode="auto">
        <a:xfrm>
          <a:off x="285205" y="45600257"/>
          <a:ext cx="1260000" cy="9990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91438</xdr:colOff>
      <xdr:row>28</xdr:row>
      <xdr:rowOff>114300</xdr:rowOff>
    </xdr:from>
    <xdr:to>
      <xdr:col>1</xdr:col>
      <xdr:colOff>1513113</xdr:colOff>
      <xdr:row>28</xdr:row>
      <xdr:rowOff>1158343</xdr:rowOff>
    </xdr:to>
    <xdr:pic>
      <xdr:nvPicPr>
        <xdr:cNvPr id="96" name="Obraz 95">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51458" y="50779680"/>
          <a:ext cx="1421675" cy="1044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109945</xdr:colOff>
      <xdr:row>30</xdr:row>
      <xdr:rowOff>63138</xdr:rowOff>
    </xdr:from>
    <xdr:to>
      <xdr:col>1</xdr:col>
      <xdr:colOff>2601685</xdr:colOff>
      <xdr:row>30</xdr:row>
      <xdr:rowOff>1981895</xdr:rowOff>
    </xdr:to>
    <xdr:pic>
      <xdr:nvPicPr>
        <xdr:cNvPr id="97" name="Obraz 96">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69965" y="52305858"/>
          <a:ext cx="2491740" cy="1918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136071</xdr:colOff>
      <xdr:row>32</xdr:row>
      <xdr:rowOff>54428</xdr:rowOff>
    </xdr:from>
    <xdr:to>
      <xdr:col>1</xdr:col>
      <xdr:colOff>1435371</xdr:colOff>
      <xdr:row>32</xdr:row>
      <xdr:rowOff>2079171</xdr:rowOff>
    </xdr:to>
    <xdr:pic>
      <xdr:nvPicPr>
        <xdr:cNvPr id="98" name="Obraz 97">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96091" y="54636488"/>
          <a:ext cx="1299300" cy="2024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177436</xdr:colOff>
      <xdr:row>34</xdr:row>
      <xdr:rowOff>124097</xdr:rowOff>
    </xdr:from>
    <xdr:to>
      <xdr:col>1</xdr:col>
      <xdr:colOff>1393371</xdr:colOff>
      <xdr:row>34</xdr:row>
      <xdr:rowOff>2104173</xdr:rowOff>
    </xdr:to>
    <xdr:pic>
      <xdr:nvPicPr>
        <xdr:cNvPr id="99" name="Obraz 98">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337456" y="57015017"/>
          <a:ext cx="1215935" cy="1980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158931</xdr:colOff>
      <xdr:row>38</xdr:row>
      <xdr:rowOff>170905</xdr:rowOff>
    </xdr:from>
    <xdr:to>
      <xdr:col>1</xdr:col>
      <xdr:colOff>1169339</xdr:colOff>
      <xdr:row>38</xdr:row>
      <xdr:rowOff>1430905</xdr:rowOff>
    </xdr:to>
    <xdr:pic>
      <xdr:nvPicPr>
        <xdr:cNvPr id="100" name="Obraz 99" descr="https://metalbit.pl/userdata/public/gfx/10753/Taboret_PU.jpg">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18951" y="61207105"/>
          <a:ext cx="1010408"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156754</xdr:colOff>
      <xdr:row>40</xdr:row>
      <xdr:rowOff>163286</xdr:rowOff>
    </xdr:from>
    <xdr:to>
      <xdr:col>1</xdr:col>
      <xdr:colOff>1046491</xdr:colOff>
      <xdr:row>40</xdr:row>
      <xdr:rowOff>1423286</xdr:rowOff>
    </xdr:to>
    <xdr:pic>
      <xdr:nvPicPr>
        <xdr:cNvPr id="101" name="Obraz 100">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16774" y="63074006"/>
          <a:ext cx="889737"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71846</xdr:colOff>
      <xdr:row>44</xdr:row>
      <xdr:rowOff>97972</xdr:rowOff>
    </xdr:from>
    <xdr:to>
      <xdr:col>1</xdr:col>
      <xdr:colOff>750307</xdr:colOff>
      <xdr:row>44</xdr:row>
      <xdr:rowOff>1365592</xdr:rowOff>
    </xdr:to>
    <xdr:pic>
      <xdr:nvPicPr>
        <xdr:cNvPr id="102" name="Obraz 101">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31866" y="66757732"/>
          <a:ext cx="678461" cy="1267620"/>
        </a:xfrm>
        <a:prstGeom prst="rect">
          <a:avLst/>
        </a:prstGeom>
      </xdr:spPr>
    </xdr:pic>
    <xdr:clientData/>
  </xdr:twoCellAnchor>
  <xdr:twoCellAnchor>
    <xdr:from>
      <xdr:col>1</xdr:col>
      <xdr:colOff>100150</xdr:colOff>
      <xdr:row>46</xdr:row>
      <xdr:rowOff>102325</xdr:rowOff>
    </xdr:from>
    <xdr:to>
      <xdr:col>1</xdr:col>
      <xdr:colOff>1197525</xdr:colOff>
      <xdr:row>46</xdr:row>
      <xdr:rowOff>1285052</xdr:rowOff>
    </xdr:to>
    <xdr:pic>
      <xdr:nvPicPr>
        <xdr:cNvPr id="103" name="Obraz 102">
          <a:extLst>
            <a:ext uri="{FF2B5EF4-FFF2-40B4-BE49-F238E27FC236}">
              <a16:creationId xmlns:a16="http://schemas.microsoft.com/office/drawing/2014/main" id="{00000000-0008-0000-0200-00006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60170" y="68476585"/>
          <a:ext cx="1097375" cy="1182727"/>
        </a:xfrm>
        <a:prstGeom prst="rect">
          <a:avLst/>
        </a:prstGeom>
        <a:noFill/>
        <a:ln>
          <a:noFill/>
        </a:ln>
      </xdr:spPr>
    </xdr:pic>
    <xdr:clientData/>
  </xdr:twoCellAnchor>
  <xdr:twoCellAnchor>
    <xdr:from>
      <xdr:col>1</xdr:col>
      <xdr:colOff>148047</xdr:colOff>
      <xdr:row>52</xdr:row>
      <xdr:rowOff>85996</xdr:rowOff>
    </xdr:from>
    <xdr:to>
      <xdr:col>1</xdr:col>
      <xdr:colOff>1408047</xdr:colOff>
      <xdr:row>52</xdr:row>
      <xdr:rowOff>977906</xdr:rowOff>
    </xdr:to>
    <xdr:pic>
      <xdr:nvPicPr>
        <xdr:cNvPr id="104" name="Obraz 103">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bwMode="auto">
        <a:xfrm>
          <a:off x="308067" y="73009396"/>
          <a:ext cx="1260000" cy="89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95794</xdr:colOff>
      <xdr:row>48</xdr:row>
      <xdr:rowOff>69669</xdr:rowOff>
    </xdr:from>
    <xdr:to>
      <xdr:col>1</xdr:col>
      <xdr:colOff>1193169</xdr:colOff>
      <xdr:row>48</xdr:row>
      <xdr:rowOff>1252396</xdr:rowOff>
    </xdr:to>
    <xdr:pic>
      <xdr:nvPicPr>
        <xdr:cNvPr id="105" name="Obraz 104">
          <a:extLst>
            <a:ext uri="{FF2B5EF4-FFF2-40B4-BE49-F238E27FC236}">
              <a16:creationId xmlns:a16="http://schemas.microsoft.com/office/drawing/2014/main" id="{00000000-0008-0000-0200-000069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55814" y="70066989"/>
          <a:ext cx="1097375" cy="1182727"/>
        </a:xfrm>
        <a:prstGeom prst="rect">
          <a:avLst/>
        </a:prstGeom>
        <a:noFill/>
        <a:ln>
          <a:noFill/>
        </a:ln>
      </xdr:spPr>
    </xdr:pic>
    <xdr:clientData/>
  </xdr:twoCellAnchor>
  <xdr:twoCellAnchor>
    <xdr:from>
      <xdr:col>1</xdr:col>
      <xdr:colOff>115389</xdr:colOff>
      <xdr:row>50</xdr:row>
      <xdr:rowOff>158931</xdr:rowOff>
    </xdr:from>
    <xdr:to>
      <xdr:col>1</xdr:col>
      <xdr:colOff>1375389</xdr:colOff>
      <xdr:row>50</xdr:row>
      <xdr:rowOff>1050841</xdr:rowOff>
    </xdr:to>
    <xdr:pic>
      <xdr:nvPicPr>
        <xdr:cNvPr id="106" name="Obraz 105">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bwMode="auto">
        <a:xfrm>
          <a:off x="275409" y="71748831"/>
          <a:ext cx="1260000" cy="89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108857</xdr:colOff>
      <xdr:row>16</xdr:row>
      <xdr:rowOff>76200</xdr:rowOff>
    </xdr:from>
    <xdr:to>
      <xdr:col>1</xdr:col>
      <xdr:colOff>1102591</xdr:colOff>
      <xdr:row>16</xdr:row>
      <xdr:rowOff>1332085</xdr:rowOff>
    </xdr:to>
    <xdr:pic>
      <xdr:nvPicPr>
        <xdr:cNvPr id="107" name="Obraz 106">
          <a:extLst>
            <a:ext uri="{FF2B5EF4-FFF2-40B4-BE49-F238E27FC236}">
              <a16:creationId xmlns:a16="http://schemas.microsoft.com/office/drawing/2014/main" id="{00000000-0008-0000-0200-00006B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68877" y="42321480"/>
          <a:ext cx="993734" cy="1255885"/>
        </a:xfrm>
        <a:prstGeom prst="rect">
          <a:avLst/>
        </a:prstGeom>
      </xdr:spPr>
    </xdr:pic>
    <xdr:clientData/>
  </xdr:twoCellAnchor>
  <xdr:twoCellAnchor>
    <xdr:from>
      <xdr:col>1</xdr:col>
      <xdr:colOff>108856</xdr:colOff>
      <xdr:row>18</xdr:row>
      <xdr:rowOff>54429</xdr:rowOff>
    </xdr:from>
    <xdr:to>
      <xdr:col>1</xdr:col>
      <xdr:colOff>1370837</xdr:colOff>
      <xdr:row>18</xdr:row>
      <xdr:rowOff>1224962</xdr:rowOff>
    </xdr:to>
    <xdr:pic>
      <xdr:nvPicPr>
        <xdr:cNvPr id="108" name="Obraz 107">
          <a:extLst>
            <a:ext uri="{FF2B5EF4-FFF2-40B4-BE49-F238E27FC236}">
              <a16:creationId xmlns:a16="http://schemas.microsoft.com/office/drawing/2014/main" id="{00000000-0008-0000-0200-00006C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68876" y="44052309"/>
          <a:ext cx="1261981" cy="1170533"/>
        </a:xfrm>
        <a:prstGeom prst="rect">
          <a:avLst/>
        </a:prstGeom>
      </xdr:spPr>
    </xdr:pic>
    <xdr:clientData/>
  </xdr:twoCellAnchor>
  <xdr:twoCellAnchor>
    <xdr:from>
      <xdr:col>1</xdr:col>
      <xdr:colOff>119743</xdr:colOff>
      <xdr:row>22</xdr:row>
      <xdr:rowOff>97970</xdr:rowOff>
    </xdr:from>
    <xdr:to>
      <xdr:col>1</xdr:col>
      <xdr:colOff>1621971</xdr:colOff>
      <xdr:row>22</xdr:row>
      <xdr:rowOff>1289131</xdr:rowOff>
    </xdr:to>
    <xdr:pic>
      <xdr:nvPicPr>
        <xdr:cNvPr id="109" name="Obraz 108">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bwMode="auto">
        <a:xfrm>
          <a:off x="279763" y="47189570"/>
          <a:ext cx="1502228" cy="11911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24</xdr:row>
      <xdr:rowOff>250372</xdr:rowOff>
    </xdr:from>
    <xdr:to>
      <xdr:col>1</xdr:col>
      <xdr:colOff>1298100</xdr:colOff>
      <xdr:row>24</xdr:row>
      <xdr:rowOff>669208</xdr:rowOff>
    </xdr:to>
    <xdr:pic>
      <xdr:nvPicPr>
        <xdr:cNvPr id="110" name="Obraz 109">
          <a:extLst>
            <a:ext uri="{FF2B5EF4-FFF2-40B4-BE49-F238E27FC236}">
              <a16:creationId xmlns:a16="http://schemas.microsoft.com/office/drawing/2014/main" id="{00000000-0008-0000-0200-00006E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12420" y="48919312"/>
          <a:ext cx="1145700" cy="418836"/>
        </a:xfrm>
        <a:prstGeom prst="rect">
          <a:avLst/>
        </a:prstGeom>
        <a:noFill/>
        <a:ln>
          <a:noFill/>
        </a:ln>
      </xdr:spPr>
    </xdr:pic>
    <xdr:clientData/>
  </xdr:twoCellAnchor>
  <xdr:twoCellAnchor>
    <xdr:from>
      <xdr:col>1</xdr:col>
      <xdr:colOff>152400</xdr:colOff>
      <xdr:row>26</xdr:row>
      <xdr:rowOff>250372</xdr:rowOff>
    </xdr:from>
    <xdr:to>
      <xdr:col>1</xdr:col>
      <xdr:colOff>1298100</xdr:colOff>
      <xdr:row>26</xdr:row>
      <xdr:rowOff>669208</xdr:rowOff>
    </xdr:to>
    <xdr:pic>
      <xdr:nvPicPr>
        <xdr:cNvPr id="111" name="Obraz 110">
          <a:extLst>
            <a:ext uri="{FF2B5EF4-FFF2-40B4-BE49-F238E27FC236}">
              <a16:creationId xmlns:a16="http://schemas.microsoft.com/office/drawing/2014/main" id="{00000000-0008-0000-0200-00006F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12420" y="49917532"/>
          <a:ext cx="1145700" cy="418836"/>
        </a:xfrm>
        <a:prstGeom prst="rect">
          <a:avLst/>
        </a:prstGeom>
        <a:noFill/>
        <a:ln>
          <a:noFill/>
        </a:ln>
      </xdr:spPr>
    </xdr:pic>
    <xdr:clientData/>
  </xdr:twoCellAnchor>
  <xdr:twoCellAnchor>
    <xdr:from>
      <xdr:col>1</xdr:col>
      <xdr:colOff>141515</xdr:colOff>
      <xdr:row>36</xdr:row>
      <xdr:rowOff>97973</xdr:rowOff>
    </xdr:from>
    <xdr:to>
      <xdr:col>1</xdr:col>
      <xdr:colOff>1567543</xdr:colOff>
      <xdr:row>36</xdr:row>
      <xdr:rowOff>1430649</xdr:rowOff>
    </xdr:to>
    <xdr:pic>
      <xdr:nvPicPr>
        <xdr:cNvPr id="112" name="Obraz 2">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301535" y="59358713"/>
          <a:ext cx="1426028" cy="1332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168679</xdr:colOff>
      <xdr:row>26</xdr:row>
      <xdr:rowOff>76200</xdr:rowOff>
    </xdr:from>
    <xdr:to>
      <xdr:col>1</xdr:col>
      <xdr:colOff>2114846</xdr:colOff>
      <xdr:row>27</xdr:row>
      <xdr:rowOff>1619151</xdr:rowOff>
    </xdr:to>
    <xdr:pic>
      <xdr:nvPicPr>
        <xdr:cNvPr id="3" name="Obraz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1965" y="20682857"/>
          <a:ext cx="1946167" cy="1728008"/>
        </a:xfrm>
        <a:prstGeom prst="rect">
          <a:avLst/>
        </a:prstGeom>
      </xdr:spPr>
    </xdr:pic>
    <xdr:clientData/>
  </xdr:twoCellAnchor>
  <xdr:twoCellAnchor>
    <xdr:from>
      <xdr:col>1</xdr:col>
      <xdr:colOff>341492</xdr:colOff>
      <xdr:row>29</xdr:row>
      <xdr:rowOff>108857</xdr:rowOff>
    </xdr:from>
    <xdr:to>
      <xdr:col>1</xdr:col>
      <xdr:colOff>1803785</xdr:colOff>
      <xdr:row>30</xdr:row>
      <xdr:rowOff>1623251</xdr:rowOff>
    </xdr:to>
    <xdr:pic>
      <xdr:nvPicPr>
        <xdr:cNvPr id="4" name="Obraz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04778" y="22827343"/>
          <a:ext cx="1462293" cy="1699451"/>
        </a:xfrm>
        <a:prstGeom prst="rect">
          <a:avLst/>
        </a:prstGeom>
      </xdr:spPr>
    </xdr:pic>
    <xdr:clientData/>
  </xdr:twoCellAnchor>
  <xdr:twoCellAnchor>
    <xdr:from>
      <xdr:col>1</xdr:col>
      <xdr:colOff>403529</xdr:colOff>
      <xdr:row>32</xdr:row>
      <xdr:rowOff>129714</xdr:rowOff>
    </xdr:from>
    <xdr:to>
      <xdr:col>1</xdr:col>
      <xdr:colOff>1759965</xdr:colOff>
      <xdr:row>33</xdr:row>
      <xdr:rowOff>1888067</xdr:rowOff>
    </xdr:to>
    <xdr:pic>
      <xdr:nvPicPr>
        <xdr:cNvPr id="5" name="Obraz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66815" y="24927371"/>
          <a:ext cx="1356436" cy="1943410"/>
        </a:xfrm>
        <a:prstGeom prst="rect">
          <a:avLst/>
        </a:prstGeom>
      </xdr:spPr>
    </xdr:pic>
    <xdr:clientData/>
  </xdr:twoCellAnchor>
  <xdr:twoCellAnchor>
    <xdr:from>
      <xdr:col>1</xdr:col>
      <xdr:colOff>117581</xdr:colOff>
      <xdr:row>40</xdr:row>
      <xdr:rowOff>121984</xdr:rowOff>
    </xdr:from>
    <xdr:to>
      <xdr:col>1</xdr:col>
      <xdr:colOff>2180809</xdr:colOff>
      <xdr:row>41</xdr:row>
      <xdr:rowOff>1729053</xdr:rowOff>
    </xdr:to>
    <xdr:pic>
      <xdr:nvPicPr>
        <xdr:cNvPr id="7" name="Obraz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0867" y="29742013"/>
          <a:ext cx="2063228" cy="1792126"/>
        </a:xfrm>
        <a:prstGeom prst="rect">
          <a:avLst/>
        </a:prstGeom>
      </xdr:spPr>
    </xdr:pic>
    <xdr:clientData/>
  </xdr:twoCellAnchor>
  <xdr:twoCellAnchor>
    <xdr:from>
      <xdr:col>1</xdr:col>
      <xdr:colOff>234938</xdr:colOff>
      <xdr:row>43</xdr:row>
      <xdr:rowOff>91568</xdr:rowOff>
    </xdr:from>
    <xdr:to>
      <xdr:col>1</xdr:col>
      <xdr:colOff>2106085</xdr:colOff>
      <xdr:row>44</xdr:row>
      <xdr:rowOff>1740343</xdr:rowOff>
    </xdr:to>
    <xdr:pic>
      <xdr:nvPicPr>
        <xdr:cNvPr id="8" name="Obraz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98224" y="31975825"/>
          <a:ext cx="1871147" cy="1833832"/>
        </a:xfrm>
        <a:prstGeom prst="rect">
          <a:avLst/>
        </a:prstGeom>
      </xdr:spPr>
    </xdr:pic>
    <xdr:clientData/>
  </xdr:twoCellAnchor>
  <xdr:twoCellAnchor>
    <xdr:from>
      <xdr:col>1</xdr:col>
      <xdr:colOff>245570</xdr:colOff>
      <xdr:row>46</xdr:row>
      <xdr:rowOff>100530</xdr:rowOff>
    </xdr:from>
    <xdr:to>
      <xdr:col>1</xdr:col>
      <xdr:colOff>2056461</xdr:colOff>
      <xdr:row>47</xdr:row>
      <xdr:rowOff>2004571</xdr:rowOff>
    </xdr:to>
    <xdr:pic>
      <xdr:nvPicPr>
        <xdr:cNvPr id="9" name="Obraz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08856" y="40007559"/>
          <a:ext cx="1810891" cy="2089098"/>
        </a:xfrm>
        <a:prstGeom prst="rect">
          <a:avLst/>
        </a:prstGeom>
      </xdr:spPr>
    </xdr:pic>
    <xdr:clientData/>
  </xdr:twoCellAnchor>
  <xdr:twoCellAnchor>
    <xdr:from>
      <xdr:col>0</xdr:col>
      <xdr:colOff>1</xdr:colOff>
      <xdr:row>1</xdr:row>
      <xdr:rowOff>22410</xdr:rowOff>
    </xdr:from>
    <xdr:to>
      <xdr:col>5</xdr:col>
      <xdr:colOff>1034143</xdr:colOff>
      <xdr:row>8</xdr:row>
      <xdr:rowOff>2800</xdr:rowOff>
    </xdr:to>
    <xdr:pic>
      <xdr:nvPicPr>
        <xdr:cNvPr id="11" name="Obraz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1" y="258630"/>
          <a:ext cx="15222582" cy="2144470"/>
        </a:xfrm>
        <a:prstGeom prst="rect">
          <a:avLst/>
        </a:prstGeom>
      </xdr:spPr>
    </xdr:pic>
    <xdr:clientData/>
  </xdr:twoCellAnchor>
  <xdr:twoCellAnchor>
    <xdr:from>
      <xdr:col>1</xdr:col>
      <xdr:colOff>152400</xdr:colOff>
      <xdr:row>57</xdr:row>
      <xdr:rowOff>108857</xdr:rowOff>
    </xdr:from>
    <xdr:to>
      <xdr:col>1</xdr:col>
      <xdr:colOff>1412400</xdr:colOff>
      <xdr:row>57</xdr:row>
      <xdr:rowOff>1372399</xdr:rowOff>
    </xdr:to>
    <xdr:pic>
      <xdr:nvPicPr>
        <xdr:cNvPr id="110" name="Obraz 109" descr="Komplet 15 szklanych lup z rączką w piance">
          <a:extLst>
            <a:ext uri="{FF2B5EF4-FFF2-40B4-BE49-F238E27FC236}">
              <a16:creationId xmlns:a16="http://schemas.microsoft.com/office/drawing/2014/main" id="{00000000-0008-0000-0300-00006E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312420" y="270138797"/>
          <a:ext cx="1260000" cy="1263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108857</xdr:colOff>
      <xdr:row>59</xdr:row>
      <xdr:rowOff>130630</xdr:rowOff>
    </xdr:from>
    <xdr:to>
      <xdr:col>1</xdr:col>
      <xdr:colOff>1368857</xdr:colOff>
      <xdr:row>59</xdr:row>
      <xdr:rowOff>1394172</xdr:rowOff>
    </xdr:to>
    <xdr:pic>
      <xdr:nvPicPr>
        <xdr:cNvPr id="111" name="Obraz 110" descr="Kpl. 24 kolorowych lup kloszowych 5x/50mm LED">
          <a:extLst>
            <a:ext uri="{FF2B5EF4-FFF2-40B4-BE49-F238E27FC236}">
              <a16:creationId xmlns:a16="http://schemas.microsoft.com/office/drawing/2014/main" id="{00000000-0008-0000-0300-00006F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68877" y="271897930"/>
          <a:ext cx="1260000" cy="1263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130629</xdr:colOff>
      <xdr:row>61</xdr:row>
      <xdr:rowOff>108858</xdr:rowOff>
    </xdr:from>
    <xdr:to>
      <xdr:col>1</xdr:col>
      <xdr:colOff>1387097</xdr:colOff>
      <xdr:row>61</xdr:row>
      <xdr:rowOff>1368858</xdr:rowOff>
    </xdr:to>
    <xdr:pic>
      <xdr:nvPicPr>
        <xdr:cNvPr id="112" name="Obraz 111" descr="Lupa wysuwana 10x/25mm, 20x/30x, LED+UV">
          <a:extLst>
            <a:ext uri="{FF2B5EF4-FFF2-40B4-BE49-F238E27FC236}">
              <a16:creationId xmlns:a16="http://schemas.microsoft.com/office/drawing/2014/main" id="{00000000-0008-0000-0300-000070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90649" y="273613518"/>
          <a:ext cx="1256468"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424542</xdr:colOff>
      <xdr:row>55</xdr:row>
      <xdr:rowOff>261258</xdr:rowOff>
    </xdr:from>
    <xdr:to>
      <xdr:col>1</xdr:col>
      <xdr:colOff>2224542</xdr:colOff>
      <xdr:row>55</xdr:row>
      <xdr:rowOff>2074995</xdr:rowOff>
    </xdr:to>
    <xdr:pic>
      <xdr:nvPicPr>
        <xdr:cNvPr id="126" name="Obraz 125" descr="Pęseta metalowa">
          <a:extLst>
            <a:ext uri="{FF2B5EF4-FFF2-40B4-BE49-F238E27FC236}">
              <a16:creationId xmlns:a16="http://schemas.microsoft.com/office/drawing/2014/main" id="{00000000-0008-0000-0300-00007E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584562" y="265079118"/>
          <a:ext cx="1800000" cy="1813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217715</xdr:colOff>
      <xdr:row>20</xdr:row>
      <xdr:rowOff>206829</xdr:rowOff>
    </xdr:from>
    <xdr:to>
      <xdr:col>1</xdr:col>
      <xdr:colOff>2265177</xdr:colOff>
      <xdr:row>20</xdr:row>
      <xdr:rowOff>2264229</xdr:rowOff>
    </xdr:to>
    <xdr:pic>
      <xdr:nvPicPr>
        <xdr:cNvPr id="137" name="Obraz 136">
          <a:extLst>
            <a:ext uri="{FF2B5EF4-FFF2-40B4-BE49-F238E27FC236}">
              <a16:creationId xmlns:a16="http://schemas.microsoft.com/office/drawing/2014/main" id="{00000000-0008-0000-0300-000089000000}"/>
            </a:ext>
          </a:extLst>
        </xdr:cNvPr>
        <xdr:cNvPicPr>
          <a:picLocks noChangeAspect="1"/>
        </xdr:cNvPicPr>
      </xdr:nvPicPr>
      <xdr:blipFill>
        <a:blip xmlns:r="http://schemas.openxmlformats.org/officeDocument/2006/relationships" r:embed="rId12"/>
        <a:stretch>
          <a:fillRect/>
        </a:stretch>
      </xdr:blipFill>
      <xdr:spPr>
        <a:xfrm>
          <a:off x="381001" y="38089115"/>
          <a:ext cx="2047462" cy="2057400"/>
        </a:xfrm>
        <a:prstGeom prst="rect">
          <a:avLst/>
        </a:prstGeom>
      </xdr:spPr>
    </xdr:pic>
    <xdr:clientData/>
  </xdr:twoCellAnchor>
  <xdr:twoCellAnchor>
    <xdr:from>
      <xdr:col>1</xdr:col>
      <xdr:colOff>105975</xdr:colOff>
      <xdr:row>24</xdr:row>
      <xdr:rowOff>87083</xdr:rowOff>
    </xdr:from>
    <xdr:to>
      <xdr:col>1</xdr:col>
      <xdr:colOff>1256506</xdr:colOff>
      <xdr:row>24</xdr:row>
      <xdr:rowOff>2369882</xdr:rowOff>
    </xdr:to>
    <xdr:pic>
      <xdr:nvPicPr>
        <xdr:cNvPr id="138" name="Obraz 137">
          <a:extLst>
            <a:ext uri="{FF2B5EF4-FFF2-40B4-BE49-F238E27FC236}">
              <a16:creationId xmlns:a16="http://schemas.microsoft.com/office/drawing/2014/main" id="{00000000-0008-0000-0300-00008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69261" y="56170283"/>
          <a:ext cx="1150531" cy="2282799"/>
        </a:xfrm>
        <a:prstGeom prst="rect">
          <a:avLst/>
        </a:prstGeom>
      </xdr:spPr>
    </xdr:pic>
    <xdr:clientData/>
  </xdr:twoCellAnchor>
  <xdr:twoCellAnchor>
    <xdr:from>
      <xdr:col>1</xdr:col>
      <xdr:colOff>174171</xdr:colOff>
      <xdr:row>22</xdr:row>
      <xdr:rowOff>119741</xdr:rowOff>
    </xdr:from>
    <xdr:to>
      <xdr:col>1</xdr:col>
      <xdr:colOff>1785257</xdr:colOff>
      <xdr:row>22</xdr:row>
      <xdr:rowOff>2771647</xdr:rowOff>
    </xdr:to>
    <xdr:pic>
      <xdr:nvPicPr>
        <xdr:cNvPr id="139" name="Obraz 138">
          <a:extLst>
            <a:ext uri="{FF2B5EF4-FFF2-40B4-BE49-F238E27FC236}">
              <a16:creationId xmlns:a16="http://schemas.microsoft.com/office/drawing/2014/main" id="{00000000-0008-0000-0300-00008B000000}"/>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337457" y="53089627"/>
          <a:ext cx="1611086" cy="2651906"/>
        </a:xfrm>
        <a:prstGeom prst="rect">
          <a:avLst/>
        </a:prstGeom>
      </xdr:spPr>
    </xdr:pic>
    <xdr:clientData/>
  </xdr:twoCellAnchor>
  <xdr:twoCellAnchor>
    <xdr:from>
      <xdr:col>1</xdr:col>
      <xdr:colOff>67236</xdr:colOff>
      <xdr:row>35</xdr:row>
      <xdr:rowOff>152790</xdr:rowOff>
    </xdr:from>
    <xdr:to>
      <xdr:col>1</xdr:col>
      <xdr:colOff>2129119</xdr:colOff>
      <xdr:row>35</xdr:row>
      <xdr:rowOff>2291673</xdr:rowOff>
    </xdr:to>
    <xdr:pic>
      <xdr:nvPicPr>
        <xdr:cNvPr id="140" name="Obraz 139">
          <a:extLst>
            <a:ext uri="{FF2B5EF4-FFF2-40B4-BE49-F238E27FC236}">
              <a16:creationId xmlns:a16="http://schemas.microsoft.com/office/drawing/2014/main" id="{00000000-0008-0000-0300-00008C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30522" y="40800047"/>
          <a:ext cx="2061883" cy="2138883"/>
        </a:xfrm>
        <a:prstGeom prst="rect">
          <a:avLst/>
        </a:prstGeom>
      </xdr:spPr>
    </xdr:pic>
    <xdr:clientData/>
  </xdr:twoCellAnchor>
  <xdr:twoCellAnchor>
    <xdr:from>
      <xdr:col>1</xdr:col>
      <xdr:colOff>156707</xdr:colOff>
      <xdr:row>37</xdr:row>
      <xdr:rowOff>177053</xdr:rowOff>
    </xdr:from>
    <xdr:to>
      <xdr:col>1</xdr:col>
      <xdr:colOff>2034473</xdr:colOff>
      <xdr:row>38</xdr:row>
      <xdr:rowOff>1946302</xdr:rowOff>
    </xdr:to>
    <xdr:pic>
      <xdr:nvPicPr>
        <xdr:cNvPr id="141" name="Obraz 140">
          <a:extLst>
            <a:ext uri="{FF2B5EF4-FFF2-40B4-BE49-F238E27FC236}">
              <a16:creationId xmlns:a16="http://schemas.microsoft.com/office/drawing/2014/main" id="{00000000-0008-0000-0300-00008D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19993" y="27304253"/>
          <a:ext cx="1877766" cy="1954306"/>
        </a:xfrm>
        <a:prstGeom prst="rect">
          <a:avLst/>
        </a:prstGeom>
      </xdr:spPr>
    </xdr:pic>
    <xdr:clientData/>
  </xdr:twoCellAnchor>
  <xdr:twoCellAnchor>
    <xdr:from>
      <xdr:col>1</xdr:col>
      <xdr:colOff>87086</xdr:colOff>
      <xdr:row>18</xdr:row>
      <xdr:rowOff>54429</xdr:rowOff>
    </xdr:from>
    <xdr:to>
      <xdr:col>1</xdr:col>
      <xdr:colOff>1887086</xdr:colOff>
      <xdr:row>18</xdr:row>
      <xdr:rowOff>1868624</xdr:rowOff>
    </xdr:to>
    <xdr:pic>
      <xdr:nvPicPr>
        <xdr:cNvPr id="22" name="Obraz 21" descr="Suwmiarka noniuszowa">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50372" y="12181115"/>
          <a:ext cx="1800000" cy="1814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2079172</xdr:colOff>
      <xdr:row>18</xdr:row>
      <xdr:rowOff>87086</xdr:rowOff>
    </xdr:from>
    <xdr:to>
      <xdr:col>1</xdr:col>
      <xdr:colOff>2808516</xdr:colOff>
      <xdr:row>18</xdr:row>
      <xdr:rowOff>1902880</xdr:rowOff>
    </xdr:to>
    <xdr:pic>
      <xdr:nvPicPr>
        <xdr:cNvPr id="23" name="fancybox-img" descr="Suwmiarka noniuszowa">
          <a:extLst>
            <a:ext uri="{FF2B5EF4-FFF2-40B4-BE49-F238E27FC236}">
              <a16:creationId xmlns:a16="http://schemas.microsoft.com/office/drawing/2014/main" id="{00000000-0008-0000-0300-000017000000}"/>
            </a:ext>
          </a:extLst>
        </xdr:cNvPr>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bwMode="auto">
        <a:xfrm>
          <a:off x="2242458" y="12213772"/>
          <a:ext cx="729344" cy="1815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52</xdr:row>
      <xdr:rowOff>65338</xdr:rowOff>
    </xdr:from>
    <xdr:to>
      <xdr:col>1</xdr:col>
      <xdr:colOff>2296885</xdr:colOff>
      <xdr:row>52</xdr:row>
      <xdr:rowOff>1893928</xdr:rowOff>
    </xdr:to>
    <xdr:pic>
      <xdr:nvPicPr>
        <xdr:cNvPr id="24" name="Obraz 23">
          <a:extLst>
            <a:ext uri="{FF2B5EF4-FFF2-40B4-BE49-F238E27FC236}">
              <a16:creationId xmlns:a16="http://schemas.microsoft.com/office/drawing/2014/main" id="{00000000-0008-0000-0300-000018000000}"/>
            </a:ext>
          </a:extLst>
        </xdr:cNvPr>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39486" y="45807109"/>
          <a:ext cx="2220685" cy="1828590"/>
        </a:xfrm>
        <a:prstGeom prst="rect">
          <a:avLst/>
        </a:prstGeom>
      </xdr:spPr>
    </xdr:pic>
    <xdr:clientData/>
  </xdr:twoCellAnchor>
  <xdr:twoCellAnchor>
    <xdr:from>
      <xdr:col>1</xdr:col>
      <xdr:colOff>174171</xdr:colOff>
      <xdr:row>50</xdr:row>
      <xdr:rowOff>144040</xdr:rowOff>
    </xdr:from>
    <xdr:to>
      <xdr:col>1</xdr:col>
      <xdr:colOff>2862943</xdr:colOff>
      <xdr:row>50</xdr:row>
      <xdr:rowOff>2473005</xdr:rowOff>
    </xdr:to>
    <xdr:pic>
      <xdr:nvPicPr>
        <xdr:cNvPr id="25" name="Obraz 24">
          <a:extLst>
            <a:ext uri="{FF2B5EF4-FFF2-40B4-BE49-F238E27FC236}">
              <a16:creationId xmlns:a16="http://schemas.microsoft.com/office/drawing/2014/main" id="{00000000-0008-0000-0300-000019000000}"/>
            </a:ext>
          </a:extLst>
        </xdr:cNvPr>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37457" y="45102040"/>
          <a:ext cx="2688772" cy="2328965"/>
        </a:xfrm>
        <a:prstGeom prst="rect">
          <a:avLst/>
        </a:prstGeom>
      </xdr:spPr>
    </xdr:pic>
    <xdr:clientData/>
  </xdr:twoCellAnchor>
  <xdr:twoCellAnchor>
    <xdr:from>
      <xdr:col>1</xdr:col>
      <xdr:colOff>87086</xdr:colOff>
      <xdr:row>12</xdr:row>
      <xdr:rowOff>76201</xdr:rowOff>
    </xdr:from>
    <xdr:to>
      <xdr:col>1</xdr:col>
      <xdr:colOff>3520279</xdr:colOff>
      <xdr:row>12</xdr:row>
      <xdr:rowOff>2545463</xdr:rowOff>
    </xdr:to>
    <xdr:pic>
      <xdr:nvPicPr>
        <xdr:cNvPr id="26" name="Obraz 25" descr="Narzędzia i materiały - pakiet 1 - Drewno">
          <a:extLst>
            <a:ext uri="{FF2B5EF4-FFF2-40B4-BE49-F238E27FC236}">
              <a16:creationId xmlns:a16="http://schemas.microsoft.com/office/drawing/2014/main" id="{00000000-0008-0000-0300-00001A000000}"/>
            </a:ext>
          </a:extLst>
        </xdr:cNvPr>
        <xdr:cNvPicPr>
          <a:picLocks noChangeAspect="1" noChangeArrowheads="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bwMode="auto">
        <a:xfrm>
          <a:off x="250372" y="3722915"/>
          <a:ext cx="3433193" cy="2469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87086</xdr:colOff>
      <xdr:row>14</xdr:row>
      <xdr:rowOff>97970</xdr:rowOff>
    </xdr:from>
    <xdr:to>
      <xdr:col>1</xdr:col>
      <xdr:colOff>3521486</xdr:colOff>
      <xdr:row>14</xdr:row>
      <xdr:rowOff>2403050</xdr:rowOff>
    </xdr:to>
    <xdr:pic>
      <xdr:nvPicPr>
        <xdr:cNvPr id="27" name="Obraz 26" descr="Narzędzia i materiały - pakiet 2 - Metal">
          <a:extLst>
            <a:ext uri="{FF2B5EF4-FFF2-40B4-BE49-F238E27FC236}">
              <a16:creationId xmlns:a16="http://schemas.microsoft.com/office/drawing/2014/main" id="{00000000-0008-0000-0300-00001B000000}"/>
            </a:ext>
          </a:extLst>
        </xdr:cNvPr>
        <xdr:cNvPicPr>
          <a:picLocks noChangeAspect="1" noChangeArrowheads="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bwMode="auto">
        <a:xfrm>
          <a:off x="250372" y="6531427"/>
          <a:ext cx="3434400" cy="2305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130629</xdr:colOff>
      <xdr:row>16</xdr:row>
      <xdr:rowOff>65314</xdr:rowOff>
    </xdr:from>
    <xdr:to>
      <xdr:col>1</xdr:col>
      <xdr:colOff>3565029</xdr:colOff>
      <xdr:row>16</xdr:row>
      <xdr:rowOff>2739794</xdr:rowOff>
    </xdr:to>
    <xdr:pic>
      <xdr:nvPicPr>
        <xdr:cNvPr id="28" name="Obraz 27" descr="Narzędzia i materiały - pakiet 3 - Elektronika">
          <a:extLst>
            <a:ext uri="{FF2B5EF4-FFF2-40B4-BE49-F238E27FC236}">
              <a16:creationId xmlns:a16="http://schemas.microsoft.com/office/drawing/2014/main" id="{00000000-0008-0000-0300-00001C00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b="-1"/>
        <a:stretch/>
      </xdr:blipFill>
      <xdr:spPr bwMode="auto">
        <a:xfrm>
          <a:off x="293915" y="9220200"/>
          <a:ext cx="3434400" cy="2674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68035</xdr:colOff>
      <xdr:row>32</xdr:row>
      <xdr:rowOff>3769179</xdr:rowOff>
    </xdr:from>
    <xdr:to>
      <xdr:col>1</xdr:col>
      <xdr:colOff>2189525</xdr:colOff>
      <xdr:row>32</xdr:row>
      <xdr:rowOff>5115857</xdr:rowOff>
    </xdr:to>
    <xdr:pic>
      <xdr:nvPicPr>
        <xdr:cNvPr id="127" name="fancybox-img" descr="KODBIT: Sprytna kostka do nauki programowania - omija przeszkody">
          <a:extLst>
            <a:ext uri="{FF2B5EF4-FFF2-40B4-BE49-F238E27FC236}">
              <a16:creationId xmlns:a16="http://schemas.microsoft.com/office/drawing/2014/main" id="{4DD848C1-0C8C-479E-8C05-082C8D07A10F}"/>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217714" y="35950072"/>
          <a:ext cx="2121490" cy="1346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136072</xdr:colOff>
      <xdr:row>40</xdr:row>
      <xdr:rowOff>149678</xdr:rowOff>
    </xdr:from>
    <xdr:to>
      <xdr:col>1</xdr:col>
      <xdr:colOff>3409951</xdr:colOff>
      <xdr:row>40</xdr:row>
      <xdr:rowOff>3472542</xdr:rowOff>
    </xdr:to>
    <xdr:pic>
      <xdr:nvPicPr>
        <xdr:cNvPr id="121" name="Obraz 120">
          <a:extLst>
            <a:ext uri="{FF2B5EF4-FFF2-40B4-BE49-F238E27FC236}">
              <a16:creationId xmlns:a16="http://schemas.microsoft.com/office/drawing/2014/main" id="{94EDFB0F-5E8C-4294-87C4-5CE004258D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85751" y="44427321"/>
          <a:ext cx="3273879" cy="3322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1</xdr:row>
      <xdr:rowOff>22410</xdr:rowOff>
    </xdr:from>
    <xdr:to>
      <xdr:col>5</xdr:col>
      <xdr:colOff>1034143</xdr:colOff>
      <xdr:row>8</xdr:row>
      <xdr:rowOff>2800</xdr:rowOff>
    </xdr:to>
    <xdr:pic>
      <xdr:nvPicPr>
        <xdr:cNvPr id="11" name="Obraz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1" y="258630"/>
          <a:ext cx="15222582" cy="2144470"/>
        </a:xfrm>
        <a:prstGeom prst="rect">
          <a:avLst/>
        </a:prstGeom>
      </xdr:spPr>
    </xdr:pic>
    <xdr:clientData/>
  </xdr:twoCellAnchor>
  <xdr:twoCellAnchor>
    <xdr:from>
      <xdr:col>1</xdr:col>
      <xdr:colOff>313763</xdr:colOff>
      <xdr:row>130</xdr:row>
      <xdr:rowOff>150079</xdr:rowOff>
    </xdr:from>
    <xdr:to>
      <xdr:col>1</xdr:col>
      <xdr:colOff>1915884</xdr:colOff>
      <xdr:row>130</xdr:row>
      <xdr:rowOff>2079170</xdr:rowOff>
    </xdr:to>
    <xdr:pic>
      <xdr:nvPicPr>
        <xdr:cNvPr id="50" name="Obraz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5128" y="66372361"/>
          <a:ext cx="1602121" cy="1929091"/>
        </a:xfrm>
        <a:prstGeom prst="rect">
          <a:avLst/>
        </a:prstGeom>
      </xdr:spPr>
    </xdr:pic>
    <xdr:clientData/>
  </xdr:twoCellAnchor>
  <xdr:twoCellAnchor>
    <xdr:from>
      <xdr:col>1</xdr:col>
      <xdr:colOff>2103824</xdr:colOff>
      <xdr:row>134</xdr:row>
      <xdr:rowOff>166675</xdr:rowOff>
    </xdr:from>
    <xdr:to>
      <xdr:col>1</xdr:col>
      <xdr:colOff>3666566</xdr:colOff>
      <xdr:row>134</xdr:row>
      <xdr:rowOff>1955905</xdr:rowOff>
    </xdr:to>
    <xdr:pic>
      <xdr:nvPicPr>
        <xdr:cNvPr id="73" name="Obraz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265189" y="71283687"/>
          <a:ext cx="1562742" cy="1789230"/>
        </a:xfrm>
        <a:prstGeom prst="rect">
          <a:avLst/>
        </a:prstGeom>
      </xdr:spPr>
    </xdr:pic>
    <xdr:clientData/>
  </xdr:twoCellAnchor>
  <xdr:twoCellAnchor>
    <xdr:from>
      <xdr:col>1</xdr:col>
      <xdr:colOff>84949</xdr:colOff>
      <xdr:row>18</xdr:row>
      <xdr:rowOff>79080</xdr:rowOff>
    </xdr:from>
    <xdr:to>
      <xdr:col>1</xdr:col>
      <xdr:colOff>2099343</xdr:colOff>
      <xdr:row>19</xdr:row>
      <xdr:rowOff>1779252</xdr:rowOff>
    </xdr:to>
    <xdr:pic>
      <xdr:nvPicPr>
        <xdr:cNvPr id="102" name="Obraz 101">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44969" y="47551680"/>
          <a:ext cx="2014394" cy="1883052"/>
        </a:xfrm>
        <a:prstGeom prst="rect">
          <a:avLst/>
        </a:prstGeom>
      </xdr:spPr>
    </xdr:pic>
    <xdr:clientData/>
  </xdr:twoCellAnchor>
  <xdr:twoCellAnchor>
    <xdr:from>
      <xdr:col>1</xdr:col>
      <xdr:colOff>2242456</xdr:colOff>
      <xdr:row>18</xdr:row>
      <xdr:rowOff>119742</xdr:rowOff>
    </xdr:from>
    <xdr:to>
      <xdr:col>1</xdr:col>
      <xdr:colOff>3701492</xdr:colOff>
      <xdr:row>19</xdr:row>
      <xdr:rowOff>1757503</xdr:rowOff>
    </xdr:to>
    <xdr:pic>
      <xdr:nvPicPr>
        <xdr:cNvPr id="103" name="fancybox-img" descr="Kodowany robot: Artie 3000">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402476" y="47592342"/>
          <a:ext cx="1459036" cy="1820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166168</xdr:colOff>
      <xdr:row>46</xdr:row>
      <xdr:rowOff>166050</xdr:rowOff>
    </xdr:from>
    <xdr:to>
      <xdr:col>1</xdr:col>
      <xdr:colOff>2194432</xdr:colOff>
      <xdr:row>47</xdr:row>
      <xdr:rowOff>1879811</xdr:rowOff>
    </xdr:to>
    <xdr:pic>
      <xdr:nvPicPr>
        <xdr:cNvPr id="105" name="Obraz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26188" y="49886550"/>
          <a:ext cx="2028264" cy="1896641"/>
        </a:xfrm>
        <a:prstGeom prst="rect">
          <a:avLst/>
        </a:prstGeom>
      </xdr:spPr>
    </xdr:pic>
    <xdr:clientData/>
  </xdr:twoCellAnchor>
  <xdr:twoCellAnchor>
    <xdr:from>
      <xdr:col>1</xdr:col>
      <xdr:colOff>174173</xdr:colOff>
      <xdr:row>51</xdr:row>
      <xdr:rowOff>76200</xdr:rowOff>
    </xdr:from>
    <xdr:to>
      <xdr:col>1</xdr:col>
      <xdr:colOff>1730829</xdr:colOff>
      <xdr:row>51</xdr:row>
      <xdr:rowOff>1632856</xdr:rowOff>
    </xdr:to>
    <xdr:pic>
      <xdr:nvPicPr>
        <xdr:cNvPr id="106" name="Obraz 105" descr="Kodowany robot: Botley, aktywny zestaw 77 elementów">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bwMode="auto">
        <a:xfrm>
          <a:off x="334193" y="52212240"/>
          <a:ext cx="1556656" cy="1556656"/>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87086</xdr:colOff>
      <xdr:row>53</xdr:row>
      <xdr:rowOff>87087</xdr:rowOff>
    </xdr:from>
    <xdr:to>
      <xdr:col>1</xdr:col>
      <xdr:colOff>1643743</xdr:colOff>
      <xdr:row>53</xdr:row>
      <xdr:rowOff>1651300</xdr:rowOff>
    </xdr:to>
    <xdr:pic>
      <xdr:nvPicPr>
        <xdr:cNvPr id="107" name="Obraz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47106" y="54135747"/>
          <a:ext cx="1556657" cy="1564213"/>
        </a:xfrm>
        <a:prstGeom prst="rect">
          <a:avLst/>
        </a:prstGeom>
      </xdr:spPr>
    </xdr:pic>
    <xdr:clientData/>
  </xdr:twoCellAnchor>
  <xdr:twoCellAnchor>
    <xdr:from>
      <xdr:col>1</xdr:col>
      <xdr:colOff>141515</xdr:colOff>
      <xdr:row>55</xdr:row>
      <xdr:rowOff>65314</xdr:rowOff>
    </xdr:from>
    <xdr:to>
      <xdr:col>1</xdr:col>
      <xdr:colOff>1654629</xdr:colOff>
      <xdr:row>55</xdr:row>
      <xdr:rowOff>1578428</xdr:rowOff>
    </xdr:to>
    <xdr:pic>
      <xdr:nvPicPr>
        <xdr:cNvPr id="108" name="Obraz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01535" y="56026594"/>
          <a:ext cx="1513114" cy="1513114"/>
        </a:xfrm>
        <a:prstGeom prst="rect">
          <a:avLst/>
        </a:prstGeom>
      </xdr:spPr>
    </xdr:pic>
    <xdr:clientData/>
  </xdr:twoCellAnchor>
  <xdr:twoCellAnchor>
    <xdr:from>
      <xdr:col>1</xdr:col>
      <xdr:colOff>152400</xdr:colOff>
      <xdr:row>16</xdr:row>
      <xdr:rowOff>108857</xdr:rowOff>
    </xdr:from>
    <xdr:to>
      <xdr:col>1</xdr:col>
      <xdr:colOff>2312400</xdr:colOff>
      <xdr:row>16</xdr:row>
      <xdr:rowOff>1718720</xdr:rowOff>
    </xdr:to>
    <xdr:pic>
      <xdr:nvPicPr>
        <xdr:cNvPr id="133" name="Obraz 132">
          <a:extLst>
            <a:ext uri="{FF2B5EF4-FFF2-40B4-BE49-F238E27FC236}">
              <a16:creationId xmlns:a16="http://schemas.microsoft.com/office/drawing/2014/main" id="{00000000-0008-0000-0400-000085000000}"/>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315686" y="8534400"/>
          <a:ext cx="2160000" cy="1609863"/>
        </a:xfrm>
        <a:prstGeom prst="rect">
          <a:avLst/>
        </a:prstGeom>
        <a:noFill/>
        <a:ln>
          <a:noFill/>
        </a:ln>
      </xdr:spPr>
    </xdr:pic>
    <xdr:clientData/>
  </xdr:twoCellAnchor>
  <xdr:twoCellAnchor>
    <xdr:from>
      <xdr:col>1</xdr:col>
      <xdr:colOff>102835</xdr:colOff>
      <xdr:row>75</xdr:row>
      <xdr:rowOff>43544</xdr:rowOff>
    </xdr:from>
    <xdr:to>
      <xdr:col>1</xdr:col>
      <xdr:colOff>1552850</xdr:colOff>
      <xdr:row>76</xdr:row>
      <xdr:rowOff>1828160</xdr:rowOff>
    </xdr:to>
    <xdr:pic>
      <xdr:nvPicPr>
        <xdr:cNvPr id="134" name="Obraz 13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66121" y="39602230"/>
          <a:ext cx="1450015" cy="1969673"/>
        </a:xfrm>
        <a:prstGeom prst="rect">
          <a:avLst/>
        </a:prstGeom>
      </xdr:spPr>
    </xdr:pic>
    <xdr:clientData/>
  </xdr:twoCellAnchor>
  <xdr:twoCellAnchor>
    <xdr:from>
      <xdr:col>1</xdr:col>
      <xdr:colOff>109117</xdr:colOff>
      <xdr:row>78</xdr:row>
      <xdr:rowOff>78768</xdr:rowOff>
    </xdr:from>
    <xdr:to>
      <xdr:col>1</xdr:col>
      <xdr:colOff>1992086</xdr:colOff>
      <xdr:row>79</xdr:row>
      <xdr:rowOff>2006913</xdr:rowOff>
    </xdr:to>
    <xdr:pic>
      <xdr:nvPicPr>
        <xdr:cNvPr id="135" name="Obraz 13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72403" y="41966997"/>
          <a:ext cx="1882969" cy="2113202"/>
        </a:xfrm>
        <a:prstGeom prst="rect">
          <a:avLst/>
        </a:prstGeom>
      </xdr:spPr>
    </xdr:pic>
    <xdr:clientData/>
  </xdr:twoCellAnchor>
  <xdr:twoCellAnchor>
    <xdr:from>
      <xdr:col>1</xdr:col>
      <xdr:colOff>114556</xdr:colOff>
      <xdr:row>82</xdr:row>
      <xdr:rowOff>1921</xdr:rowOff>
    </xdr:from>
    <xdr:to>
      <xdr:col>1</xdr:col>
      <xdr:colOff>2201190</xdr:colOff>
      <xdr:row>82</xdr:row>
      <xdr:rowOff>2687411</xdr:rowOff>
    </xdr:to>
    <xdr:pic>
      <xdr:nvPicPr>
        <xdr:cNvPr id="136" name="Obraz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77842" y="44557150"/>
          <a:ext cx="2086634" cy="2685490"/>
        </a:xfrm>
        <a:prstGeom prst="rect">
          <a:avLst/>
        </a:prstGeom>
      </xdr:spPr>
    </xdr:pic>
    <xdr:clientData/>
  </xdr:twoCellAnchor>
  <xdr:twoCellAnchor>
    <xdr:from>
      <xdr:col>1</xdr:col>
      <xdr:colOff>130312</xdr:colOff>
      <xdr:row>84</xdr:row>
      <xdr:rowOff>120388</xdr:rowOff>
    </xdr:from>
    <xdr:to>
      <xdr:col>1</xdr:col>
      <xdr:colOff>2151209</xdr:colOff>
      <xdr:row>85</xdr:row>
      <xdr:rowOff>2253950</xdr:rowOff>
    </xdr:to>
    <xdr:pic>
      <xdr:nvPicPr>
        <xdr:cNvPr id="137" name="Obraz 136">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93598" y="48039302"/>
          <a:ext cx="2020897" cy="2318619"/>
        </a:xfrm>
        <a:prstGeom prst="rect">
          <a:avLst/>
        </a:prstGeom>
      </xdr:spPr>
    </xdr:pic>
    <xdr:clientData/>
  </xdr:twoCellAnchor>
  <xdr:twoCellAnchor>
    <xdr:from>
      <xdr:col>1</xdr:col>
      <xdr:colOff>108058</xdr:colOff>
      <xdr:row>112</xdr:row>
      <xdr:rowOff>13767</xdr:rowOff>
    </xdr:from>
    <xdr:to>
      <xdr:col>1</xdr:col>
      <xdr:colOff>2179668</xdr:colOff>
      <xdr:row>112</xdr:row>
      <xdr:rowOff>2058356</xdr:rowOff>
    </xdr:to>
    <xdr:pic>
      <xdr:nvPicPr>
        <xdr:cNvPr id="138" name="Obraz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1344" y="55803053"/>
          <a:ext cx="2071610" cy="2044589"/>
        </a:xfrm>
        <a:prstGeom prst="rect">
          <a:avLst/>
        </a:prstGeom>
      </xdr:spPr>
    </xdr:pic>
    <xdr:clientData/>
  </xdr:twoCellAnchor>
  <xdr:twoCellAnchor>
    <xdr:from>
      <xdr:col>1</xdr:col>
      <xdr:colOff>177017</xdr:colOff>
      <xdr:row>115</xdr:row>
      <xdr:rowOff>13127</xdr:rowOff>
    </xdr:from>
    <xdr:to>
      <xdr:col>1</xdr:col>
      <xdr:colOff>2220117</xdr:colOff>
      <xdr:row>115</xdr:row>
      <xdr:rowOff>2642588</xdr:rowOff>
    </xdr:to>
    <xdr:pic>
      <xdr:nvPicPr>
        <xdr:cNvPr id="139" name="Obraz 138">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40303" y="58861298"/>
          <a:ext cx="2043100" cy="2629461"/>
        </a:xfrm>
        <a:prstGeom prst="rect">
          <a:avLst/>
        </a:prstGeom>
      </xdr:spPr>
    </xdr:pic>
    <xdr:clientData/>
  </xdr:twoCellAnchor>
  <xdr:twoCellAnchor>
    <xdr:from>
      <xdr:col>1</xdr:col>
      <xdr:colOff>178049</xdr:colOff>
      <xdr:row>117</xdr:row>
      <xdr:rowOff>73710</xdr:rowOff>
    </xdr:from>
    <xdr:to>
      <xdr:col>1</xdr:col>
      <xdr:colOff>2129118</xdr:colOff>
      <xdr:row>118</xdr:row>
      <xdr:rowOff>1930892</xdr:rowOff>
    </xdr:to>
    <xdr:pic>
      <xdr:nvPicPr>
        <xdr:cNvPr id="140" name="Obraz 139">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41335" y="62111396"/>
          <a:ext cx="1951069" cy="2042239"/>
        </a:xfrm>
        <a:prstGeom prst="rect">
          <a:avLst/>
        </a:prstGeom>
      </xdr:spPr>
    </xdr:pic>
    <xdr:clientData/>
  </xdr:twoCellAnchor>
  <xdr:twoCellAnchor>
    <xdr:from>
      <xdr:col>1</xdr:col>
      <xdr:colOff>157089</xdr:colOff>
      <xdr:row>120</xdr:row>
      <xdr:rowOff>107447</xdr:rowOff>
    </xdr:from>
    <xdr:to>
      <xdr:col>1</xdr:col>
      <xdr:colOff>1905961</xdr:colOff>
      <xdr:row>121</xdr:row>
      <xdr:rowOff>1977765</xdr:rowOff>
    </xdr:to>
    <xdr:pic>
      <xdr:nvPicPr>
        <xdr:cNvPr id="141" name="Obraz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20375" y="64735933"/>
          <a:ext cx="1748872" cy="2055375"/>
        </a:xfrm>
        <a:prstGeom prst="rect">
          <a:avLst/>
        </a:prstGeom>
      </xdr:spPr>
    </xdr:pic>
    <xdr:clientData/>
  </xdr:twoCellAnchor>
  <xdr:twoCellAnchor>
    <xdr:from>
      <xdr:col>1</xdr:col>
      <xdr:colOff>89008</xdr:colOff>
      <xdr:row>123</xdr:row>
      <xdr:rowOff>81002</xdr:rowOff>
    </xdr:from>
    <xdr:to>
      <xdr:col>1</xdr:col>
      <xdr:colOff>2079172</xdr:colOff>
      <xdr:row>124</xdr:row>
      <xdr:rowOff>2135957</xdr:rowOff>
    </xdr:to>
    <xdr:pic>
      <xdr:nvPicPr>
        <xdr:cNvPr id="142" name="Obraz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52294" y="67213202"/>
          <a:ext cx="1990164" cy="2240012"/>
        </a:xfrm>
        <a:prstGeom prst="rect">
          <a:avLst/>
        </a:prstGeom>
      </xdr:spPr>
    </xdr:pic>
    <xdr:clientData/>
  </xdr:twoCellAnchor>
  <xdr:twoCellAnchor>
    <xdr:from>
      <xdr:col>1</xdr:col>
      <xdr:colOff>2002971</xdr:colOff>
      <xdr:row>120</xdr:row>
      <xdr:rowOff>108858</xdr:rowOff>
    </xdr:from>
    <xdr:to>
      <xdr:col>1</xdr:col>
      <xdr:colOff>3660764</xdr:colOff>
      <xdr:row>121</xdr:row>
      <xdr:rowOff>1979400</xdr:rowOff>
    </xdr:to>
    <xdr:pic>
      <xdr:nvPicPr>
        <xdr:cNvPr id="144" name="fancybox-img" descr="Mikroskop pomiarowy 100x, przenośny">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166257" y="64737344"/>
          <a:ext cx="1657793" cy="2055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130629</xdr:colOff>
      <xdr:row>103</xdr:row>
      <xdr:rowOff>10885</xdr:rowOff>
    </xdr:from>
    <xdr:to>
      <xdr:col>1</xdr:col>
      <xdr:colOff>1930629</xdr:colOff>
      <xdr:row>103</xdr:row>
      <xdr:rowOff>1823707</xdr:rowOff>
    </xdr:to>
    <xdr:pic>
      <xdr:nvPicPr>
        <xdr:cNvPr id="145" name="Obraz 144" descr="Zestaw preparacyjny – zaawansowany">
          <a:extLst>
            <a:ext uri="{FF2B5EF4-FFF2-40B4-BE49-F238E27FC236}">
              <a16:creationId xmlns:a16="http://schemas.microsoft.com/office/drawing/2014/main" id="{00000000-0008-0000-0400-000091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93915" y="50847171"/>
          <a:ext cx="1800000" cy="1812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105</xdr:row>
      <xdr:rowOff>152399</xdr:rowOff>
    </xdr:from>
    <xdr:to>
      <xdr:col>1</xdr:col>
      <xdr:colOff>1763485</xdr:colOff>
      <xdr:row>106</xdr:row>
      <xdr:rowOff>1671008</xdr:rowOff>
    </xdr:to>
    <xdr:pic>
      <xdr:nvPicPr>
        <xdr:cNvPr id="146" name="Obraz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39486" y="53535942"/>
          <a:ext cx="1687285" cy="1703666"/>
        </a:xfrm>
        <a:prstGeom prst="rect">
          <a:avLst/>
        </a:prstGeom>
      </xdr:spPr>
    </xdr:pic>
    <xdr:clientData/>
  </xdr:twoCellAnchor>
  <xdr:twoCellAnchor>
    <xdr:from>
      <xdr:col>1</xdr:col>
      <xdr:colOff>130627</xdr:colOff>
      <xdr:row>126</xdr:row>
      <xdr:rowOff>174173</xdr:rowOff>
    </xdr:from>
    <xdr:to>
      <xdr:col>1</xdr:col>
      <xdr:colOff>2090056</xdr:colOff>
      <xdr:row>127</xdr:row>
      <xdr:rowOff>1962502</xdr:rowOff>
    </xdr:to>
    <xdr:pic>
      <xdr:nvPicPr>
        <xdr:cNvPr id="147" name="Obraz 146" descr="https://www.jangar.pl/14527-medium_default/kolekcja-skal-wprowadzajaca-j.jpg">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93913" y="69962487"/>
          <a:ext cx="1959429" cy="1973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111419</xdr:colOff>
      <xdr:row>108</xdr:row>
      <xdr:rowOff>76201</xdr:rowOff>
    </xdr:from>
    <xdr:to>
      <xdr:col>1</xdr:col>
      <xdr:colOff>2033257</xdr:colOff>
      <xdr:row>109</xdr:row>
      <xdr:rowOff>1192915</xdr:rowOff>
    </xdr:to>
    <xdr:pic>
      <xdr:nvPicPr>
        <xdr:cNvPr id="149" name="Obraz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1439" y="112859821"/>
          <a:ext cx="1921838" cy="1718694"/>
        </a:xfrm>
        <a:prstGeom prst="rect">
          <a:avLst/>
        </a:prstGeom>
      </xdr:spPr>
    </xdr:pic>
    <xdr:clientData/>
  </xdr:twoCellAnchor>
  <xdr:twoCellAnchor>
    <xdr:from>
      <xdr:col>1</xdr:col>
      <xdr:colOff>224116</xdr:colOff>
      <xdr:row>132</xdr:row>
      <xdr:rowOff>79585</xdr:rowOff>
    </xdr:from>
    <xdr:to>
      <xdr:col>1</xdr:col>
      <xdr:colOff>2234130</xdr:colOff>
      <xdr:row>132</xdr:row>
      <xdr:rowOff>2100974</xdr:rowOff>
    </xdr:to>
    <xdr:pic>
      <xdr:nvPicPr>
        <xdr:cNvPr id="150" name="Obraz 149" descr="https://www.jangar.pl/15419-medium_default/teleskop-70800-ze-statywem-i-adapterem-smartfona-az.jpg">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385481" y="68767161"/>
          <a:ext cx="2010014" cy="2021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97970</xdr:colOff>
      <xdr:row>134</xdr:row>
      <xdr:rowOff>76201</xdr:rowOff>
    </xdr:from>
    <xdr:to>
      <xdr:col>1</xdr:col>
      <xdr:colOff>1876986</xdr:colOff>
      <xdr:row>134</xdr:row>
      <xdr:rowOff>1876201</xdr:rowOff>
    </xdr:to>
    <xdr:pic>
      <xdr:nvPicPr>
        <xdr:cNvPr id="151" name="fancybox-img" descr="Teleskop 114/500 ze statywem i adapterem smartfona AZ">
          <a:extLst>
            <a:ext uri="{FF2B5EF4-FFF2-40B4-BE49-F238E27FC236}">
              <a16:creationId xmlns:a16="http://schemas.microsoft.com/office/drawing/2014/main" id="{00000000-0008-0000-0400-00009700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261256" y="64193058"/>
          <a:ext cx="1779016"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227960</xdr:colOff>
      <xdr:row>49</xdr:row>
      <xdr:rowOff>62754</xdr:rowOff>
    </xdr:from>
    <xdr:to>
      <xdr:col>1</xdr:col>
      <xdr:colOff>2027960</xdr:colOff>
      <xdr:row>49</xdr:row>
      <xdr:rowOff>1597930</xdr:rowOff>
    </xdr:to>
    <xdr:pic>
      <xdr:nvPicPr>
        <xdr:cNvPr id="39" name="fancybox-img" descr="Seria Code-Go: Ćwiczenia matematyczne, dodatek">
          <a:extLst>
            <a:ext uri="{FF2B5EF4-FFF2-40B4-BE49-F238E27FC236}">
              <a16:creationId xmlns:a16="http://schemas.microsoft.com/office/drawing/2014/main" id="{00000000-0008-0000-0400-000027000000}"/>
            </a:ext>
          </a:extLst>
        </xdr:cNvPr>
        <xdr:cNvPicPr>
          <a:picLocks noChangeAspect="1" noChangeArrowheads="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389325" y="15607554"/>
          <a:ext cx="1800000" cy="1535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71718</xdr:colOff>
      <xdr:row>13</xdr:row>
      <xdr:rowOff>2510118</xdr:rowOff>
    </xdr:from>
    <xdr:to>
      <xdr:col>1</xdr:col>
      <xdr:colOff>3671718</xdr:colOff>
      <xdr:row>13</xdr:row>
      <xdr:rowOff>5095057</xdr:rowOff>
    </xdr:to>
    <xdr:pic>
      <xdr:nvPicPr>
        <xdr:cNvPr id="5" name="Obraz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35004" y="6472518"/>
          <a:ext cx="3600000" cy="2584939"/>
        </a:xfrm>
        <a:prstGeom prst="rect">
          <a:avLst/>
        </a:prstGeom>
      </xdr:spPr>
    </xdr:pic>
    <xdr:clientData/>
  </xdr:twoCellAnchor>
  <xdr:twoCellAnchor>
    <xdr:from>
      <xdr:col>1</xdr:col>
      <xdr:colOff>2450838</xdr:colOff>
      <xdr:row>13</xdr:row>
      <xdr:rowOff>1362891</xdr:rowOff>
    </xdr:from>
    <xdr:to>
      <xdr:col>1</xdr:col>
      <xdr:colOff>3768438</xdr:colOff>
      <xdr:row>13</xdr:row>
      <xdr:rowOff>2713431</xdr:rowOff>
    </xdr:to>
    <xdr:pic>
      <xdr:nvPicPr>
        <xdr:cNvPr id="4" name="Obraz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612203" y="5307362"/>
          <a:ext cx="1317600" cy="1350540"/>
        </a:xfrm>
        <a:prstGeom prst="rect">
          <a:avLst/>
        </a:prstGeom>
      </xdr:spPr>
    </xdr:pic>
    <xdr:clientData/>
  </xdr:twoCellAnchor>
  <xdr:twoCellAnchor>
    <xdr:from>
      <xdr:col>2</xdr:col>
      <xdr:colOff>7009118</xdr:colOff>
      <xdr:row>19</xdr:row>
      <xdr:rowOff>777682</xdr:rowOff>
    </xdr:from>
    <xdr:to>
      <xdr:col>2</xdr:col>
      <xdr:colOff>8473972</xdr:colOff>
      <xdr:row>19</xdr:row>
      <xdr:rowOff>2235413</xdr:rowOff>
    </xdr:to>
    <xdr:pic>
      <xdr:nvPicPr>
        <xdr:cNvPr id="36" name="fancybox-img" descr="Kodowany robot: Artie 3000">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10982404" y="19424911"/>
          <a:ext cx="1464854" cy="1457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4516930</xdr:colOff>
      <xdr:row>19</xdr:row>
      <xdr:rowOff>1084754</xdr:rowOff>
    </xdr:from>
    <xdr:to>
      <xdr:col>2</xdr:col>
      <xdr:colOff>6892577</xdr:colOff>
      <xdr:row>19</xdr:row>
      <xdr:rowOff>2217933</xdr:rowOff>
    </xdr:to>
    <xdr:pic>
      <xdr:nvPicPr>
        <xdr:cNvPr id="37" name="Obraz 36" descr="https://www.jangar.pl/img/p/1/5/4/8/2/15482.jpg">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8490216" y="19731983"/>
          <a:ext cx="2375647" cy="1133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2032427</xdr:colOff>
      <xdr:row>66</xdr:row>
      <xdr:rowOff>185060</xdr:rowOff>
    </xdr:from>
    <xdr:to>
      <xdr:col>1</xdr:col>
      <xdr:colOff>3767730</xdr:colOff>
      <xdr:row>66</xdr:row>
      <xdr:rowOff>2100946</xdr:rowOff>
    </xdr:to>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195713" y="31459717"/>
          <a:ext cx="1735303" cy="1915886"/>
        </a:xfrm>
        <a:prstGeom prst="rect">
          <a:avLst/>
        </a:prstGeom>
      </xdr:spPr>
    </xdr:pic>
    <xdr:clientData/>
  </xdr:twoCellAnchor>
  <xdr:twoCellAnchor>
    <xdr:from>
      <xdr:col>1</xdr:col>
      <xdr:colOff>21770</xdr:colOff>
      <xdr:row>66</xdr:row>
      <xdr:rowOff>283030</xdr:rowOff>
    </xdr:from>
    <xdr:to>
      <xdr:col>1</xdr:col>
      <xdr:colOff>2057399</xdr:colOff>
      <xdr:row>66</xdr:row>
      <xdr:rowOff>1801891</xdr:rowOff>
    </xdr:to>
    <xdr:pic>
      <xdr:nvPicPr>
        <xdr:cNvPr id="9" name="Obraz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85056" y="31557687"/>
          <a:ext cx="2035629" cy="1518861"/>
        </a:xfrm>
        <a:prstGeom prst="rect">
          <a:avLst/>
        </a:prstGeom>
      </xdr:spPr>
    </xdr:pic>
    <xdr:clientData/>
  </xdr:twoCellAnchor>
  <xdr:twoCellAnchor>
    <xdr:from>
      <xdr:col>1</xdr:col>
      <xdr:colOff>21770</xdr:colOff>
      <xdr:row>68</xdr:row>
      <xdr:rowOff>283030</xdr:rowOff>
    </xdr:from>
    <xdr:to>
      <xdr:col>1</xdr:col>
      <xdr:colOff>2057399</xdr:colOff>
      <xdr:row>68</xdr:row>
      <xdr:rowOff>1801891</xdr:rowOff>
    </xdr:to>
    <xdr:pic>
      <xdr:nvPicPr>
        <xdr:cNvPr id="49" name="Obraz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85056" y="31557687"/>
          <a:ext cx="2035629" cy="1518861"/>
        </a:xfrm>
        <a:prstGeom prst="rect">
          <a:avLst/>
        </a:prstGeom>
      </xdr:spPr>
    </xdr:pic>
    <xdr:clientData/>
  </xdr:twoCellAnchor>
  <xdr:twoCellAnchor>
    <xdr:from>
      <xdr:col>1</xdr:col>
      <xdr:colOff>1981200</xdr:colOff>
      <xdr:row>68</xdr:row>
      <xdr:rowOff>174172</xdr:rowOff>
    </xdr:from>
    <xdr:to>
      <xdr:col>1</xdr:col>
      <xdr:colOff>3716400</xdr:colOff>
      <xdr:row>68</xdr:row>
      <xdr:rowOff>2118392</xdr:rowOff>
    </xdr:to>
    <xdr:pic>
      <xdr:nvPicPr>
        <xdr:cNvPr id="10" name="Obraz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144486" y="33854572"/>
          <a:ext cx="1735200" cy="1944220"/>
        </a:xfrm>
        <a:prstGeom prst="rect">
          <a:avLst/>
        </a:prstGeom>
      </xdr:spPr>
    </xdr:pic>
    <xdr:clientData/>
  </xdr:twoCellAnchor>
  <xdr:twoCellAnchor>
    <xdr:from>
      <xdr:col>1</xdr:col>
      <xdr:colOff>76200</xdr:colOff>
      <xdr:row>24</xdr:row>
      <xdr:rowOff>217715</xdr:rowOff>
    </xdr:from>
    <xdr:to>
      <xdr:col>1</xdr:col>
      <xdr:colOff>3568671</xdr:colOff>
      <xdr:row>24</xdr:row>
      <xdr:rowOff>3755571</xdr:rowOff>
    </xdr:to>
    <xdr:pic>
      <xdr:nvPicPr>
        <xdr:cNvPr id="54" name="Obraz 53" descr="https://www.jangar.pl/15605-medium_default/robot-jd-humanoid-pl.jpg">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25879" y="27023786"/>
          <a:ext cx="3492471" cy="3537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5225142</xdr:colOff>
      <xdr:row>24</xdr:row>
      <xdr:rowOff>2885925</xdr:rowOff>
    </xdr:from>
    <xdr:to>
      <xdr:col>2</xdr:col>
      <xdr:colOff>8469086</xdr:colOff>
      <xdr:row>24</xdr:row>
      <xdr:rowOff>5061910</xdr:rowOff>
    </xdr:to>
    <xdr:pic>
      <xdr:nvPicPr>
        <xdr:cNvPr id="56" name="Obraz 55" descr="https://www.ez-robot.com/uploads/1/2/6/9/126941806/s237119158784252105_p5_i6_w1024.jpeg">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9198428" y="29708325"/>
          <a:ext cx="3243944" cy="2175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87086</xdr:colOff>
      <xdr:row>24</xdr:row>
      <xdr:rowOff>3810000</xdr:rowOff>
    </xdr:from>
    <xdr:to>
      <xdr:col>1</xdr:col>
      <xdr:colOff>1346146</xdr:colOff>
      <xdr:row>24</xdr:row>
      <xdr:rowOff>5076847</xdr:rowOff>
    </xdr:to>
    <xdr:pic>
      <xdr:nvPicPr>
        <xdr:cNvPr id="57" name="fancybox-img" descr="https://www.jangar.pl/15608-large_default/robot-jd-humanoid-pl.jpg">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50372" y="25069800"/>
          <a:ext cx="1259060" cy="1266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1404257</xdr:colOff>
      <xdr:row>24</xdr:row>
      <xdr:rowOff>3809999</xdr:rowOff>
    </xdr:from>
    <xdr:to>
      <xdr:col>1</xdr:col>
      <xdr:colOff>2663667</xdr:colOff>
      <xdr:row>24</xdr:row>
      <xdr:rowOff>5077199</xdr:rowOff>
    </xdr:to>
    <xdr:pic>
      <xdr:nvPicPr>
        <xdr:cNvPr id="58" name="fancybox-img" descr="https://www.jangar.pl/15607-large_default/robot-jd-humanoid-pl.jpg">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1567543" y="25069799"/>
          <a:ext cx="1259410" cy="126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34</xdr:row>
      <xdr:rowOff>231320</xdr:rowOff>
    </xdr:from>
    <xdr:to>
      <xdr:col>1</xdr:col>
      <xdr:colOff>3555432</xdr:colOff>
      <xdr:row>34</xdr:row>
      <xdr:rowOff>3202743</xdr:rowOff>
    </xdr:to>
    <xdr:pic>
      <xdr:nvPicPr>
        <xdr:cNvPr id="59" name="Obraz 58" descr="https://www.jangar.pl/15583-medium_default/robot-edu-pojazd-do-programowania-graficznego-arduino.jpg">
          <a:extLst>
            <a:ext uri="{FF2B5EF4-FFF2-40B4-BE49-F238E27FC236}">
              <a16:creationId xmlns:a16="http://schemas.microsoft.com/office/drawing/2014/main" id="{00000000-0008-0000-0400-00003B000000}"/>
            </a:ext>
          </a:extLst>
        </xdr:cNvPr>
        <xdr:cNvPicPr>
          <a:picLocks noChangeAspect="1" noChangeArrowheads="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bwMode="auto">
        <a:xfrm>
          <a:off x="225879" y="32412213"/>
          <a:ext cx="3479232" cy="2971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6237515</xdr:colOff>
      <xdr:row>34</xdr:row>
      <xdr:rowOff>1059885</xdr:rowOff>
    </xdr:from>
    <xdr:to>
      <xdr:col>2</xdr:col>
      <xdr:colOff>8271634</xdr:colOff>
      <xdr:row>34</xdr:row>
      <xdr:rowOff>3243566</xdr:rowOff>
    </xdr:to>
    <xdr:pic>
      <xdr:nvPicPr>
        <xdr:cNvPr id="60" name="fancybox-img" descr="https://www.jangar.pl/15584-large_default/robot-edu-pojazd-do-programowania-graficznego-arduino.jpg">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10088336" y="33240778"/>
          <a:ext cx="2034119" cy="2183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3853542</xdr:colOff>
      <xdr:row>34</xdr:row>
      <xdr:rowOff>1508212</xdr:rowOff>
    </xdr:from>
    <xdr:to>
      <xdr:col>2</xdr:col>
      <xdr:colOff>6150427</xdr:colOff>
      <xdr:row>34</xdr:row>
      <xdr:rowOff>3202744</xdr:rowOff>
    </xdr:to>
    <xdr:pic>
      <xdr:nvPicPr>
        <xdr:cNvPr id="12" name="Obraz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7826828" y="28145555"/>
          <a:ext cx="2296885" cy="1694532"/>
        </a:xfrm>
        <a:prstGeom prst="rect">
          <a:avLst/>
        </a:prstGeom>
      </xdr:spPr>
    </xdr:pic>
    <xdr:clientData/>
  </xdr:twoCellAnchor>
  <xdr:twoCellAnchor>
    <xdr:from>
      <xdr:col>1</xdr:col>
      <xdr:colOff>76201</xdr:colOff>
      <xdr:row>36</xdr:row>
      <xdr:rowOff>219311</xdr:rowOff>
    </xdr:from>
    <xdr:to>
      <xdr:col>1</xdr:col>
      <xdr:colOff>3578679</xdr:colOff>
      <xdr:row>36</xdr:row>
      <xdr:rowOff>3777776</xdr:rowOff>
    </xdr:to>
    <xdr:pic>
      <xdr:nvPicPr>
        <xdr:cNvPr id="61" name="fancybox-img" descr="https://www.jangar.pl/15576-large_default/mechaniczne-ramie-robota-na-podwoziu-jezdnym.jpg">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225880" y="36006097"/>
          <a:ext cx="3502478" cy="3558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6618515</xdr:colOff>
      <xdr:row>36</xdr:row>
      <xdr:rowOff>2046514</xdr:rowOff>
    </xdr:from>
    <xdr:to>
      <xdr:col>2</xdr:col>
      <xdr:colOff>8418515</xdr:colOff>
      <xdr:row>36</xdr:row>
      <xdr:rowOff>3858942</xdr:rowOff>
    </xdr:to>
    <xdr:pic>
      <xdr:nvPicPr>
        <xdr:cNvPr id="62" name="fancybox-img" descr="https://www.jangar.pl/15577-large_default/mechaniczne-ramie-robota-na-podwoziu-jezdnym.jpg">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10591801" y="32287028"/>
          <a:ext cx="1800000" cy="1812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4604656</xdr:colOff>
      <xdr:row>36</xdr:row>
      <xdr:rowOff>2013857</xdr:rowOff>
    </xdr:from>
    <xdr:to>
      <xdr:col>2</xdr:col>
      <xdr:colOff>6404656</xdr:colOff>
      <xdr:row>36</xdr:row>
      <xdr:rowOff>3827838</xdr:rowOff>
    </xdr:to>
    <xdr:pic>
      <xdr:nvPicPr>
        <xdr:cNvPr id="63" name="fancybox-img" descr="https://www.jangar.pl/15575-large_default/mechaniczne-ramie-robota-na-podwoziu-jezdnym.jpg">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8577942" y="32254371"/>
          <a:ext cx="1800000" cy="1813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2590800</xdr:colOff>
      <xdr:row>36</xdr:row>
      <xdr:rowOff>1970315</xdr:rowOff>
    </xdr:from>
    <xdr:to>
      <xdr:col>2</xdr:col>
      <xdr:colOff>4390800</xdr:colOff>
      <xdr:row>36</xdr:row>
      <xdr:rowOff>3784297</xdr:rowOff>
    </xdr:to>
    <xdr:pic>
      <xdr:nvPicPr>
        <xdr:cNvPr id="64" name="fancybox-img" descr="https://www.jangar.pl/15573-large_default/mechaniczne-ramie-robota-na-podwoziu-jezdnym.jpg">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6564086" y="32210829"/>
          <a:ext cx="1800000" cy="1813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4800600</xdr:colOff>
      <xdr:row>38</xdr:row>
      <xdr:rowOff>2177143</xdr:rowOff>
    </xdr:from>
    <xdr:to>
      <xdr:col>2</xdr:col>
      <xdr:colOff>6600600</xdr:colOff>
      <xdr:row>38</xdr:row>
      <xdr:rowOff>3989830</xdr:rowOff>
    </xdr:to>
    <xdr:pic>
      <xdr:nvPicPr>
        <xdr:cNvPr id="65" name="fancybox-img" descr="https://www.jangar.pl/15552-large_default/robot-edukacyjny-gasienicowy-samochod-bojowy.jpg">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8773886" y="36641314"/>
          <a:ext cx="1800000" cy="1812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6683828</xdr:colOff>
      <xdr:row>38</xdr:row>
      <xdr:rowOff>2177142</xdr:rowOff>
    </xdr:from>
    <xdr:to>
      <xdr:col>2</xdr:col>
      <xdr:colOff>8483828</xdr:colOff>
      <xdr:row>38</xdr:row>
      <xdr:rowOff>3990088</xdr:rowOff>
    </xdr:to>
    <xdr:pic>
      <xdr:nvPicPr>
        <xdr:cNvPr id="68" name="fancybox-img" descr="https://www.jangar.pl/15556-large_default/robot-edukacyjny-gasienicowy-samochod-bojowy.jpg">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10657114" y="36641313"/>
          <a:ext cx="1800000" cy="1812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5236028</xdr:colOff>
      <xdr:row>22</xdr:row>
      <xdr:rowOff>1531069</xdr:rowOff>
    </xdr:from>
    <xdr:to>
      <xdr:col>2</xdr:col>
      <xdr:colOff>8427463</xdr:colOff>
      <xdr:row>22</xdr:row>
      <xdr:rowOff>3053377</xdr:rowOff>
    </xdr:to>
    <xdr:pic>
      <xdr:nvPicPr>
        <xdr:cNvPr id="75" name="Obraz 74" descr="https://www.jangar.pl/img/p/1/5/4/8/2/15482.jpg">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9209314" y="22975926"/>
          <a:ext cx="3191435" cy="1522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119743</xdr:colOff>
      <xdr:row>21</xdr:row>
      <xdr:rowOff>119743</xdr:rowOff>
    </xdr:from>
    <xdr:to>
      <xdr:col>1</xdr:col>
      <xdr:colOff>3552372</xdr:colOff>
      <xdr:row>22</xdr:row>
      <xdr:rowOff>2275115</xdr:rowOff>
    </xdr:to>
    <xdr:pic>
      <xdr:nvPicPr>
        <xdr:cNvPr id="76" name="fancybox-img" descr="ARTIE: Wyścig robotów – zestaw kodowanych robotów z matami i akcesoriami">
          <a:extLst>
            <a:ext uri="{FF2B5EF4-FFF2-40B4-BE49-F238E27FC236}">
              <a16:creationId xmlns:a16="http://schemas.microsoft.com/office/drawing/2014/main" id="{00000000-0008-0000-0400-00004C000000}"/>
            </a:ext>
          </a:extLst>
        </xdr:cNvPr>
        <xdr:cNvPicPr>
          <a:picLocks noChangeAspect="1" noChangeArrowheads="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a:stretch/>
      </xdr:blipFill>
      <xdr:spPr bwMode="auto">
        <a:xfrm>
          <a:off x="283029" y="21379543"/>
          <a:ext cx="3432629" cy="2340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138254</xdr:colOff>
      <xdr:row>22</xdr:row>
      <xdr:rowOff>2383970</xdr:rowOff>
    </xdr:from>
    <xdr:to>
      <xdr:col>1</xdr:col>
      <xdr:colOff>3570514</xdr:colOff>
      <xdr:row>22</xdr:row>
      <xdr:rowOff>5040085</xdr:rowOff>
    </xdr:to>
    <xdr:pic>
      <xdr:nvPicPr>
        <xdr:cNvPr id="77" name="fancybox-img" descr="ARTIE: Wyścig robotów – zestaw kodowanych robotów z matami i akcesoriami">
          <a:extLst>
            <a:ext uri="{FF2B5EF4-FFF2-40B4-BE49-F238E27FC236}">
              <a16:creationId xmlns:a16="http://schemas.microsoft.com/office/drawing/2014/main" id="{00000000-0008-0000-0400-00004D000000}"/>
            </a:ext>
          </a:extLst>
        </xdr:cNvPr>
        <xdr:cNvPicPr>
          <a:picLocks noChangeAspect="1" noChangeArrowheads="1"/>
        </xdr:cNvPicPr>
      </xdr:nvPicPr>
      <xdr:blipFill rotWithShape="1">
        <a:blip xmlns:r="http://schemas.openxmlformats.org/officeDocument/2006/relationships" r:embed="rId51" cstate="email">
          <a:extLst>
            <a:ext uri="{28A0092B-C50C-407E-A947-70E740481C1C}">
              <a14:useLocalDpi xmlns:a14="http://schemas.microsoft.com/office/drawing/2010/main"/>
            </a:ext>
          </a:extLst>
        </a:blip>
        <a:srcRect/>
        <a:stretch/>
      </xdr:blipFill>
      <xdr:spPr bwMode="auto">
        <a:xfrm>
          <a:off x="301540" y="23828827"/>
          <a:ext cx="3432260" cy="2656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6551717</xdr:colOff>
      <xdr:row>57</xdr:row>
      <xdr:rowOff>898072</xdr:rowOff>
    </xdr:from>
    <xdr:to>
      <xdr:col>2</xdr:col>
      <xdr:colOff>8086234</xdr:colOff>
      <xdr:row>57</xdr:row>
      <xdr:rowOff>2560863</xdr:rowOff>
    </xdr:to>
    <xdr:pic>
      <xdr:nvPicPr>
        <xdr:cNvPr id="71" name="Obraz 70" descr="Długopis 3d pen drukarka zestaw wkłady pla 5v moc | KATEGORIE \ Dla dzieci  \ Pozostałe | internetowa-hurtownia.pl">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0402538" y="66253179"/>
          <a:ext cx="1534517" cy="1662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195942</xdr:colOff>
      <xdr:row>44</xdr:row>
      <xdr:rowOff>97972</xdr:rowOff>
    </xdr:from>
    <xdr:to>
      <xdr:col>1</xdr:col>
      <xdr:colOff>3445173</xdr:colOff>
      <xdr:row>44</xdr:row>
      <xdr:rowOff>2685956</xdr:rowOff>
    </xdr:to>
    <xdr:pic>
      <xdr:nvPicPr>
        <xdr:cNvPr id="13" name="Obraz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59228" y="62647286"/>
          <a:ext cx="3249231" cy="2587984"/>
        </a:xfrm>
        <a:prstGeom prst="rect">
          <a:avLst/>
        </a:prstGeom>
      </xdr:spPr>
    </xdr:pic>
    <xdr:clientData/>
  </xdr:twoCellAnchor>
  <xdr:twoCellAnchor>
    <xdr:from>
      <xdr:col>2</xdr:col>
      <xdr:colOff>6585858</xdr:colOff>
      <xdr:row>22</xdr:row>
      <xdr:rowOff>3167742</xdr:rowOff>
    </xdr:from>
    <xdr:to>
      <xdr:col>2</xdr:col>
      <xdr:colOff>8507140</xdr:colOff>
      <xdr:row>22</xdr:row>
      <xdr:rowOff>5072743</xdr:rowOff>
    </xdr:to>
    <xdr:pic>
      <xdr:nvPicPr>
        <xdr:cNvPr id="74" name="Obraz 73" descr="ARTIE: Wyścig robotów – zestaw kodowanych robotów z matami i akcesoriami">
          <a:extLst>
            <a:ext uri="{FF2B5EF4-FFF2-40B4-BE49-F238E27FC236}">
              <a16:creationId xmlns:a16="http://schemas.microsoft.com/office/drawing/2014/main" id="{00000000-0008-0000-0400-00004A000000}"/>
            </a:ext>
          </a:extLst>
        </xdr:cNvPr>
        <xdr:cNvPicPr>
          <a:picLocks noChangeAspect="1" noChangeArrowheads="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bwMode="auto">
        <a:xfrm>
          <a:off x="10559144" y="24612599"/>
          <a:ext cx="1921282" cy="1905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2754086</xdr:colOff>
      <xdr:row>24</xdr:row>
      <xdr:rowOff>3795034</xdr:rowOff>
    </xdr:from>
    <xdr:to>
      <xdr:col>1</xdr:col>
      <xdr:colOff>3439885</xdr:colOff>
      <xdr:row>24</xdr:row>
      <xdr:rowOff>5090432</xdr:rowOff>
    </xdr:to>
    <xdr:pic>
      <xdr:nvPicPr>
        <xdr:cNvPr id="14" name="Obraz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917372" y="30617434"/>
          <a:ext cx="685799" cy="1295398"/>
        </a:xfrm>
        <a:prstGeom prst="rect">
          <a:avLst/>
        </a:prstGeom>
      </xdr:spPr>
    </xdr:pic>
    <xdr:clientData/>
  </xdr:twoCellAnchor>
  <xdr:twoCellAnchor>
    <xdr:from>
      <xdr:col>1</xdr:col>
      <xdr:colOff>65315</xdr:colOff>
      <xdr:row>42</xdr:row>
      <xdr:rowOff>176923</xdr:rowOff>
    </xdr:from>
    <xdr:to>
      <xdr:col>1</xdr:col>
      <xdr:colOff>3605893</xdr:colOff>
      <xdr:row>42</xdr:row>
      <xdr:rowOff>3767082</xdr:rowOff>
    </xdr:to>
    <xdr:pic>
      <xdr:nvPicPr>
        <xdr:cNvPr id="78" name="Obraz 77" descr="Inteligentny dom przyszłości - model funkcjonalny, programowany">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14994" y="48305387"/>
          <a:ext cx="3540578" cy="3590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5578928</xdr:colOff>
      <xdr:row>42</xdr:row>
      <xdr:rowOff>2231573</xdr:rowOff>
    </xdr:from>
    <xdr:to>
      <xdr:col>2</xdr:col>
      <xdr:colOff>8301265</xdr:colOff>
      <xdr:row>42</xdr:row>
      <xdr:rowOff>3819125</xdr:rowOff>
    </xdr:to>
    <xdr:pic>
      <xdr:nvPicPr>
        <xdr:cNvPr id="15" name="Obraz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9429749" y="50360037"/>
          <a:ext cx="2722337" cy="1587552"/>
        </a:xfrm>
        <a:prstGeom prst="rect">
          <a:avLst/>
        </a:prstGeom>
      </xdr:spPr>
    </xdr:pic>
    <xdr:clientData/>
  </xdr:twoCellAnchor>
  <xdr:twoCellAnchor>
    <xdr:from>
      <xdr:col>1</xdr:col>
      <xdr:colOff>168728</xdr:colOff>
      <xdr:row>42</xdr:row>
      <xdr:rowOff>223159</xdr:rowOff>
    </xdr:from>
    <xdr:to>
      <xdr:col>1</xdr:col>
      <xdr:colOff>1997527</xdr:colOff>
      <xdr:row>42</xdr:row>
      <xdr:rowOff>1170217</xdr:rowOff>
    </xdr:to>
    <xdr:grpSp>
      <xdr:nvGrpSpPr>
        <xdr:cNvPr id="17" name="Grupa 16">
          <a:hlinkClick xmlns:r="http://schemas.openxmlformats.org/officeDocument/2006/relationships" r:id="rId58"/>
          <a:extLst>
            <a:ext uri="{FF2B5EF4-FFF2-40B4-BE49-F238E27FC236}">
              <a16:creationId xmlns:a16="http://schemas.microsoft.com/office/drawing/2014/main" id="{00000000-0008-0000-0400-000011000000}"/>
            </a:ext>
          </a:extLst>
        </xdr:cNvPr>
        <xdr:cNvGrpSpPr/>
      </xdr:nvGrpSpPr>
      <xdr:grpSpPr>
        <a:xfrm>
          <a:off x="323509" y="68088784"/>
          <a:ext cx="1828799" cy="947058"/>
          <a:chOff x="4103915" y="50912486"/>
          <a:chExt cx="1828799" cy="947058"/>
        </a:xfrm>
      </xdr:grpSpPr>
      <xdr:sp macro="" textlink="">
        <xdr:nvSpPr>
          <xdr:cNvPr id="16" name="Prostokąt 15">
            <a:extLst>
              <a:ext uri="{FF2B5EF4-FFF2-40B4-BE49-F238E27FC236}">
                <a16:creationId xmlns:a16="http://schemas.microsoft.com/office/drawing/2014/main" id="{00000000-0008-0000-0400-000010000000}"/>
              </a:ext>
            </a:extLst>
          </xdr:cNvPr>
          <xdr:cNvSpPr/>
        </xdr:nvSpPr>
        <xdr:spPr>
          <a:xfrm>
            <a:off x="4103915" y="50912486"/>
            <a:ext cx="1828799" cy="947058"/>
          </a:xfrm>
          <a:prstGeom prst="rect">
            <a:avLst/>
          </a:prstGeom>
          <a:ln w="44450" cmpd="thickThin">
            <a:prstDash val="soli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pl-PL" sz="1400" b="1"/>
              <a:t>Sprawdź jak to działa!</a:t>
            </a:r>
            <a:br>
              <a:rPr lang="pl-PL" sz="1400" b="1"/>
            </a:br>
            <a:r>
              <a:rPr lang="pl-PL" sz="1100" baseline="0"/>
              <a:t>Link do filmu:</a:t>
            </a:r>
            <a:endParaRPr lang="pl-PL" sz="1100"/>
          </a:p>
        </xdr:txBody>
      </xdr:sp>
      <xdr:pic>
        <xdr:nvPicPr>
          <xdr:cNvPr id="82" name="Obraz 81" descr="C:\Users\Kasia\AppData\Local\Microsoft\Windows\INetCache\IE\PDH4Z4H0\YouTube-HTNovo.net[1].jpg">
            <a:extLst>
              <a:ext uri="{FF2B5EF4-FFF2-40B4-BE49-F238E27FC236}">
                <a16:creationId xmlns:a16="http://schemas.microsoft.com/office/drawing/2014/main" id="{00000000-0008-0000-0400-000052000000}"/>
              </a:ext>
            </a:extLst>
          </xdr:cNvPr>
          <xdr:cNvPicPr>
            <a:picLocks noChangeAspect="1" noChangeArrowheads="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bwMode="auto">
          <a:xfrm>
            <a:off x="4158344" y="51358800"/>
            <a:ext cx="1404257" cy="4572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6505175</xdr:colOff>
      <xdr:row>13</xdr:row>
      <xdr:rowOff>778008</xdr:rowOff>
    </xdr:from>
    <xdr:to>
      <xdr:col>2</xdr:col>
      <xdr:colOff>8333974</xdr:colOff>
      <xdr:row>13</xdr:row>
      <xdr:rowOff>1725066</xdr:rowOff>
    </xdr:to>
    <xdr:grpSp>
      <xdr:nvGrpSpPr>
        <xdr:cNvPr id="84" name="Grupa 83">
          <a:hlinkClick xmlns:r="http://schemas.openxmlformats.org/officeDocument/2006/relationships" r:id="rId60"/>
          <a:extLst>
            <a:ext uri="{FF2B5EF4-FFF2-40B4-BE49-F238E27FC236}">
              <a16:creationId xmlns:a16="http://schemas.microsoft.com/office/drawing/2014/main" id="{00000000-0008-0000-0400-000054000000}"/>
            </a:ext>
          </a:extLst>
        </xdr:cNvPr>
        <xdr:cNvGrpSpPr/>
      </xdr:nvGrpSpPr>
      <xdr:grpSpPr>
        <a:xfrm>
          <a:off x="10362800" y="4718977"/>
          <a:ext cx="1828799" cy="947058"/>
          <a:chOff x="4103915" y="50912486"/>
          <a:chExt cx="1828799" cy="947058"/>
        </a:xfrm>
      </xdr:grpSpPr>
      <xdr:sp macro="" textlink="">
        <xdr:nvSpPr>
          <xdr:cNvPr id="85" name="Prostokąt 84">
            <a:extLst>
              <a:ext uri="{FF2B5EF4-FFF2-40B4-BE49-F238E27FC236}">
                <a16:creationId xmlns:a16="http://schemas.microsoft.com/office/drawing/2014/main" id="{00000000-0008-0000-0400-000055000000}"/>
              </a:ext>
            </a:extLst>
          </xdr:cNvPr>
          <xdr:cNvSpPr/>
        </xdr:nvSpPr>
        <xdr:spPr>
          <a:xfrm>
            <a:off x="4103915" y="50912486"/>
            <a:ext cx="1828799" cy="947058"/>
          </a:xfrm>
          <a:prstGeom prst="rect">
            <a:avLst/>
          </a:prstGeom>
          <a:ln w="44450" cmpd="thickThin">
            <a:prstDash val="soli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pl-PL" sz="1400" b="1"/>
              <a:t>Sprawdź jak to działa!</a:t>
            </a:r>
            <a:br>
              <a:rPr lang="pl-PL" sz="1400" b="1"/>
            </a:br>
            <a:r>
              <a:rPr lang="pl-PL" sz="1100" baseline="0"/>
              <a:t>Link do filmu:</a:t>
            </a:r>
            <a:endParaRPr lang="pl-PL" sz="1100"/>
          </a:p>
        </xdr:txBody>
      </xdr:sp>
      <xdr:pic>
        <xdr:nvPicPr>
          <xdr:cNvPr id="86" name="Obraz 85" descr="C:\Users\Kasia\AppData\Local\Microsoft\Windows\INetCache\IE\PDH4Z4H0\YouTube-HTNovo.net[1].jpg">
            <a:extLst>
              <a:ext uri="{FF2B5EF4-FFF2-40B4-BE49-F238E27FC236}">
                <a16:creationId xmlns:a16="http://schemas.microsoft.com/office/drawing/2014/main" id="{00000000-0008-0000-0400-000056000000}"/>
              </a:ext>
            </a:extLst>
          </xdr:cNvPr>
          <xdr:cNvPicPr>
            <a:picLocks noChangeAspect="1" noChangeArrowheads="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bwMode="auto">
          <a:xfrm>
            <a:off x="4158344" y="51358800"/>
            <a:ext cx="1404257" cy="4572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2450838</xdr:colOff>
      <xdr:row>13</xdr:row>
      <xdr:rowOff>2644139</xdr:rowOff>
    </xdr:from>
    <xdr:to>
      <xdr:col>1</xdr:col>
      <xdr:colOff>3769013</xdr:colOff>
      <xdr:row>13</xdr:row>
      <xdr:rowOff>5145759</xdr:rowOff>
    </xdr:to>
    <xdr:pic>
      <xdr:nvPicPr>
        <xdr:cNvPr id="2" name="Obraz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14124" y="6606539"/>
          <a:ext cx="1318175" cy="2501620"/>
        </a:xfrm>
        <a:prstGeom prst="rect">
          <a:avLst/>
        </a:prstGeom>
      </xdr:spPr>
    </xdr:pic>
    <xdr:clientData/>
  </xdr:twoCellAnchor>
  <xdr:twoCellAnchor>
    <xdr:from>
      <xdr:col>1</xdr:col>
      <xdr:colOff>2450838</xdr:colOff>
      <xdr:row>13</xdr:row>
      <xdr:rowOff>53340</xdr:rowOff>
    </xdr:from>
    <xdr:to>
      <xdr:col>1</xdr:col>
      <xdr:colOff>3768438</xdr:colOff>
      <xdr:row>13</xdr:row>
      <xdr:rowOff>1531620</xdr:rowOff>
    </xdr:to>
    <xdr:sp macro="" textlink="">
      <xdr:nvSpPr>
        <xdr:cNvPr id="18" name="Prostokąt 17">
          <a:extLst>
            <a:ext uri="{FF2B5EF4-FFF2-40B4-BE49-F238E27FC236}">
              <a16:creationId xmlns:a16="http://schemas.microsoft.com/office/drawing/2014/main" id="{00000000-0008-0000-0400-000012000000}"/>
            </a:ext>
          </a:extLst>
        </xdr:cNvPr>
        <xdr:cNvSpPr/>
      </xdr:nvSpPr>
      <xdr:spPr>
        <a:xfrm>
          <a:off x="2610858" y="4000500"/>
          <a:ext cx="1317600" cy="147828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2625314</xdr:colOff>
      <xdr:row>13</xdr:row>
      <xdr:rowOff>77959</xdr:rowOff>
    </xdr:from>
    <xdr:to>
      <xdr:col>1</xdr:col>
      <xdr:colOff>3638336</xdr:colOff>
      <xdr:row>13</xdr:row>
      <xdr:rowOff>586741</xdr:rowOff>
    </xdr:to>
    <xdr:pic>
      <xdr:nvPicPr>
        <xdr:cNvPr id="67" name="Obraz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785334" y="4025119"/>
          <a:ext cx="1013022" cy="508782"/>
        </a:xfrm>
        <a:prstGeom prst="rect">
          <a:avLst/>
        </a:prstGeom>
      </xdr:spPr>
    </xdr:pic>
    <xdr:clientData/>
  </xdr:twoCellAnchor>
  <xdr:twoCellAnchor>
    <xdr:from>
      <xdr:col>1</xdr:col>
      <xdr:colOff>2589921</xdr:colOff>
      <xdr:row>13</xdr:row>
      <xdr:rowOff>617669</xdr:rowOff>
    </xdr:from>
    <xdr:to>
      <xdr:col>1</xdr:col>
      <xdr:colOff>3688080</xdr:colOff>
      <xdr:row>13</xdr:row>
      <xdr:rowOff>1408767</xdr:rowOff>
    </xdr:to>
    <xdr:pic>
      <xdr:nvPicPr>
        <xdr:cNvPr id="66" name="Obraz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749941" y="4564829"/>
          <a:ext cx="1098159" cy="791098"/>
        </a:xfrm>
        <a:prstGeom prst="rect">
          <a:avLst/>
        </a:prstGeom>
      </xdr:spPr>
    </xdr:pic>
    <xdr:clientData/>
  </xdr:twoCellAnchor>
  <xdr:twoCellAnchor>
    <xdr:from>
      <xdr:col>1</xdr:col>
      <xdr:colOff>80682</xdr:colOff>
      <xdr:row>13</xdr:row>
      <xdr:rowOff>89641</xdr:rowOff>
    </xdr:from>
    <xdr:to>
      <xdr:col>1</xdr:col>
      <xdr:colOff>2456682</xdr:colOff>
      <xdr:row>13</xdr:row>
      <xdr:rowOff>2455062</xdr:rowOff>
    </xdr:to>
    <xdr:pic>
      <xdr:nvPicPr>
        <xdr:cNvPr id="89" name="Obraz 88" descr="CUBROID programowane bezprzewodowe klocki konstrukcyjne">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42047" y="4034112"/>
          <a:ext cx="2376000" cy="2365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2481943</xdr:colOff>
      <xdr:row>19</xdr:row>
      <xdr:rowOff>1251857</xdr:rowOff>
    </xdr:from>
    <xdr:to>
      <xdr:col>2</xdr:col>
      <xdr:colOff>4310742</xdr:colOff>
      <xdr:row>19</xdr:row>
      <xdr:rowOff>2198915</xdr:rowOff>
    </xdr:to>
    <xdr:grpSp>
      <xdr:nvGrpSpPr>
        <xdr:cNvPr id="90" name="Grupa 89">
          <a:hlinkClick xmlns:r="http://schemas.openxmlformats.org/officeDocument/2006/relationships" r:id="rId65"/>
          <a:extLst>
            <a:ext uri="{FF2B5EF4-FFF2-40B4-BE49-F238E27FC236}">
              <a16:creationId xmlns:a16="http://schemas.microsoft.com/office/drawing/2014/main" id="{00000000-0008-0000-0400-00005A000000}"/>
            </a:ext>
          </a:extLst>
        </xdr:cNvPr>
        <xdr:cNvGrpSpPr/>
      </xdr:nvGrpSpPr>
      <xdr:grpSpPr>
        <a:xfrm>
          <a:off x="6339568" y="18099201"/>
          <a:ext cx="1828799" cy="947058"/>
          <a:chOff x="4103915" y="50912486"/>
          <a:chExt cx="1828799" cy="947058"/>
        </a:xfrm>
      </xdr:grpSpPr>
      <xdr:sp macro="" textlink="">
        <xdr:nvSpPr>
          <xdr:cNvPr id="91" name="Prostokąt 90">
            <a:extLst>
              <a:ext uri="{FF2B5EF4-FFF2-40B4-BE49-F238E27FC236}">
                <a16:creationId xmlns:a16="http://schemas.microsoft.com/office/drawing/2014/main" id="{00000000-0008-0000-0400-00005B000000}"/>
              </a:ext>
            </a:extLst>
          </xdr:cNvPr>
          <xdr:cNvSpPr/>
        </xdr:nvSpPr>
        <xdr:spPr>
          <a:xfrm>
            <a:off x="4103915" y="50912486"/>
            <a:ext cx="1828799" cy="947058"/>
          </a:xfrm>
          <a:prstGeom prst="rect">
            <a:avLst/>
          </a:prstGeom>
          <a:ln w="44450" cmpd="thickThin">
            <a:prstDash val="soli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pl-PL" sz="1400" b="1"/>
              <a:t>Sprawdź jak to działa!</a:t>
            </a:r>
            <a:br>
              <a:rPr lang="pl-PL" sz="1400" b="1"/>
            </a:br>
            <a:r>
              <a:rPr lang="pl-PL" sz="1100" baseline="0"/>
              <a:t>Link do filmu:</a:t>
            </a:r>
            <a:endParaRPr lang="pl-PL" sz="1100"/>
          </a:p>
        </xdr:txBody>
      </xdr:sp>
      <xdr:pic>
        <xdr:nvPicPr>
          <xdr:cNvPr id="92" name="Obraz 91" descr="C:\Users\Kasia\AppData\Local\Microsoft\Windows\INetCache\IE\PDH4Z4H0\YouTube-HTNovo.net[1].jpg">
            <a:extLst>
              <a:ext uri="{FF2B5EF4-FFF2-40B4-BE49-F238E27FC236}">
                <a16:creationId xmlns:a16="http://schemas.microsoft.com/office/drawing/2014/main" id="{00000000-0008-0000-0400-00005C000000}"/>
              </a:ext>
            </a:extLst>
          </xdr:cNvPr>
          <xdr:cNvPicPr>
            <a:picLocks noChangeAspect="1" noChangeArrowheads="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bwMode="auto">
          <a:xfrm>
            <a:off x="4158344" y="51358800"/>
            <a:ext cx="1404257" cy="4572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3178629</xdr:colOff>
      <xdr:row>22</xdr:row>
      <xdr:rowOff>1839686</xdr:rowOff>
    </xdr:from>
    <xdr:to>
      <xdr:col>2</xdr:col>
      <xdr:colOff>5007428</xdr:colOff>
      <xdr:row>22</xdr:row>
      <xdr:rowOff>2786744</xdr:rowOff>
    </xdr:to>
    <xdr:grpSp>
      <xdr:nvGrpSpPr>
        <xdr:cNvPr id="93" name="Grupa 92">
          <a:hlinkClick xmlns:r="http://schemas.openxmlformats.org/officeDocument/2006/relationships" r:id="rId65"/>
          <a:extLst>
            <a:ext uri="{FF2B5EF4-FFF2-40B4-BE49-F238E27FC236}">
              <a16:creationId xmlns:a16="http://schemas.microsoft.com/office/drawing/2014/main" id="{00000000-0008-0000-0400-00005D000000}"/>
            </a:ext>
          </a:extLst>
        </xdr:cNvPr>
        <xdr:cNvGrpSpPr/>
      </xdr:nvGrpSpPr>
      <xdr:grpSpPr>
        <a:xfrm>
          <a:off x="7036254" y="21484999"/>
          <a:ext cx="1828799" cy="947058"/>
          <a:chOff x="4103915" y="50912486"/>
          <a:chExt cx="1828799" cy="947058"/>
        </a:xfrm>
      </xdr:grpSpPr>
      <xdr:sp macro="" textlink="">
        <xdr:nvSpPr>
          <xdr:cNvPr id="94" name="Prostokąt 93">
            <a:extLst>
              <a:ext uri="{FF2B5EF4-FFF2-40B4-BE49-F238E27FC236}">
                <a16:creationId xmlns:a16="http://schemas.microsoft.com/office/drawing/2014/main" id="{00000000-0008-0000-0400-00005E000000}"/>
              </a:ext>
            </a:extLst>
          </xdr:cNvPr>
          <xdr:cNvSpPr/>
        </xdr:nvSpPr>
        <xdr:spPr>
          <a:xfrm>
            <a:off x="4103915" y="50912486"/>
            <a:ext cx="1828799" cy="947058"/>
          </a:xfrm>
          <a:prstGeom prst="rect">
            <a:avLst/>
          </a:prstGeom>
          <a:ln w="44450" cmpd="thickThin">
            <a:prstDash val="soli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pl-PL" sz="1400" b="1"/>
              <a:t>Sprawdź jak to działa!</a:t>
            </a:r>
            <a:br>
              <a:rPr lang="pl-PL" sz="1400" b="1"/>
            </a:br>
            <a:r>
              <a:rPr lang="pl-PL" sz="1100" baseline="0"/>
              <a:t>Link do filmu:</a:t>
            </a:r>
            <a:endParaRPr lang="pl-PL" sz="1100"/>
          </a:p>
        </xdr:txBody>
      </xdr:sp>
      <xdr:pic>
        <xdr:nvPicPr>
          <xdr:cNvPr id="95" name="Obraz 94" descr="C:\Users\Kasia\AppData\Local\Microsoft\Windows\INetCache\IE\PDH4Z4H0\YouTube-HTNovo.net[1].jpg">
            <a:extLst>
              <a:ext uri="{FF2B5EF4-FFF2-40B4-BE49-F238E27FC236}">
                <a16:creationId xmlns:a16="http://schemas.microsoft.com/office/drawing/2014/main" id="{00000000-0008-0000-0400-00005F000000}"/>
              </a:ext>
            </a:extLst>
          </xdr:cNvPr>
          <xdr:cNvPicPr>
            <a:picLocks noChangeAspect="1" noChangeArrowheads="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bwMode="auto">
          <a:xfrm>
            <a:off x="4158344" y="51358800"/>
            <a:ext cx="1404257" cy="4572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6640287</xdr:colOff>
      <xdr:row>24</xdr:row>
      <xdr:rowOff>1828800</xdr:rowOff>
    </xdr:from>
    <xdr:to>
      <xdr:col>2</xdr:col>
      <xdr:colOff>8469086</xdr:colOff>
      <xdr:row>24</xdr:row>
      <xdr:rowOff>2775858</xdr:rowOff>
    </xdr:to>
    <xdr:grpSp>
      <xdr:nvGrpSpPr>
        <xdr:cNvPr id="96" name="Grupa 95">
          <a:hlinkClick xmlns:r="http://schemas.openxmlformats.org/officeDocument/2006/relationships" r:id="rId66"/>
          <a:extLst>
            <a:ext uri="{FF2B5EF4-FFF2-40B4-BE49-F238E27FC236}">
              <a16:creationId xmlns:a16="http://schemas.microsoft.com/office/drawing/2014/main" id="{00000000-0008-0000-0400-000060000000}"/>
            </a:ext>
          </a:extLst>
        </xdr:cNvPr>
        <xdr:cNvGrpSpPr/>
      </xdr:nvGrpSpPr>
      <xdr:grpSpPr>
        <a:xfrm>
          <a:off x="10497912" y="26855738"/>
          <a:ext cx="1743074" cy="947058"/>
          <a:chOff x="4103915" y="50912486"/>
          <a:chExt cx="1828799" cy="947058"/>
        </a:xfrm>
      </xdr:grpSpPr>
      <xdr:sp macro="" textlink="">
        <xdr:nvSpPr>
          <xdr:cNvPr id="97" name="Prostokąt 96">
            <a:extLst>
              <a:ext uri="{FF2B5EF4-FFF2-40B4-BE49-F238E27FC236}">
                <a16:creationId xmlns:a16="http://schemas.microsoft.com/office/drawing/2014/main" id="{00000000-0008-0000-0400-000061000000}"/>
              </a:ext>
            </a:extLst>
          </xdr:cNvPr>
          <xdr:cNvSpPr/>
        </xdr:nvSpPr>
        <xdr:spPr>
          <a:xfrm>
            <a:off x="4103915" y="50912486"/>
            <a:ext cx="1828799" cy="947058"/>
          </a:xfrm>
          <a:prstGeom prst="rect">
            <a:avLst/>
          </a:prstGeom>
          <a:ln w="44450" cmpd="thickThin">
            <a:prstDash val="soli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pl-PL" sz="1400" b="1"/>
              <a:t>Sprawdź jak to działa!</a:t>
            </a:r>
            <a:br>
              <a:rPr lang="pl-PL" sz="1400" b="1"/>
            </a:br>
            <a:r>
              <a:rPr lang="pl-PL" sz="1100" baseline="0"/>
              <a:t>Link do filmu:</a:t>
            </a:r>
            <a:endParaRPr lang="pl-PL" sz="1100"/>
          </a:p>
        </xdr:txBody>
      </xdr:sp>
      <xdr:pic>
        <xdr:nvPicPr>
          <xdr:cNvPr id="98" name="Obraz 97" descr="C:\Users\Kasia\AppData\Local\Microsoft\Windows\INetCache\IE\PDH4Z4H0\YouTube-HTNovo.net[1].jpg">
            <a:extLst>
              <a:ext uri="{FF2B5EF4-FFF2-40B4-BE49-F238E27FC236}">
                <a16:creationId xmlns:a16="http://schemas.microsoft.com/office/drawing/2014/main" id="{00000000-0008-0000-0400-000062000000}"/>
              </a:ext>
            </a:extLst>
          </xdr:cNvPr>
          <xdr:cNvPicPr>
            <a:picLocks noChangeAspect="1" noChangeArrowheads="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bwMode="auto">
          <a:xfrm>
            <a:off x="4158344" y="51358800"/>
            <a:ext cx="1404257" cy="4572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119743</xdr:colOff>
      <xdr:row>34</xdr:row>
      <xdr:rowOff>2275114</xdr:rowOff>
    </xdr:from>
    <xdr:to>
      <xdr:col>2</xdr:col>
      <xdr:colOff>1948542</xdr:colOff>
      <xdr:row>34</xdr:row>
      <xdr:rowOff>3222172</xdr:rowOff>
    </xdr:to>
    <xdr:grpSp>
      <xdr:nvGrpSpPr>
        <xdr:cNvPr id="99" name="Grupa 98">
          <a:hlinkClick xmlns:r="http://schemas.openxmlformats.org/officeDocument/2006/relationships" r:id="rId68"/>
          <a:extLst>
            <a:ext uri="{FF2B5EF4-FFF2-40B4-BE49-F238E27FC236}">
              <a16:creationId xmlns:a16="http://schemas.microsoft.com/office/drawing/2014/main" id="{00000000-0008-0000-0400-000063000000}"/>
            </a:ext>
          </a:extLst>
        </xdr:cNvPr>
        <xdr:cNvGrpSpPr/>
      </xdr:nvGrpSpPr>
      <xdr:grpSpPr>
        <a:xfrm>
          <a:off x="3977368" y="54222083"/>
          <a:ext cx="1828799" cy="947058"/>
          <a:chOff x="4103915" y="50912486"/>
          <a:chExt cx="1828799" cy="947058"/>
        </a:xfrm>
      </xdr:grpSpPr>
      <xdr:sp macro="" textlink="">
        <xdr:nvSpPr>
          <xdr:cNvPr id="100" name="Prostokąt 99">
            <a:extLst>
              <a:ext uri="{FF2B5EF4-FFF2-40B4-BE49-F238E27FC236}">
                <a16:creationId xmlns:a16="http://schemas.microsoft.com/office/drawing/2014/main" id="{00000000-0008-0000-0400-000064000000}"/>
              </a:ext>
            </a:extLst>
          </xdr:cNvPr>
          <xdr:cNvSpPr/>
        </xdr:nvSpPr>
        <xdr:spPr>
          <a:xfrm>
            <a:off x="4103915" y="50912486"/>
            <a:ext cx="1828799" cy="947058"/>
          </a:xfrm>
          <a:prstGeom prst="rect">
            <a:avLst/>
          </a:prstGeom>
          <a:ln w="44450" cmpd="thickThin">
            <a:prstDash val="soli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pl-PL" sz="1400" b="1"/>
              <a:t>Sprawdź jak to działa!</a:t>
            </a:r>
            <a:br>
              <a:rPr lang="pl-PL" sz="1400" b="1"/>
            </a:br>
            <a:r>
              <a:rPr lang="pl-PL" sz="1100" baseline="0"/>
              <a:t>Link do filmu:</a:t>
            </a:r>
            <a:endParaRPr lang="pl-PL" sz="1100"/>
          </a:p>
        </xdr:txBody>
      </xdr:sp>
      <xdr:pic>
        <xdr:nvPicPr>
          <xdr:cNvPr id="101" name="Obraz 100" descr="C:\Users\Kasia\AppData\Local\Microsoft\Windows\INetCache\IE\PDH4Z4H0\YouTube-HTNovo.net[1].jpg">
            <a:extLst>
              <a:ext uri="{FF2B5EF4-FFF2-40B4-BE49-F238E27FC236}">
                <a16:creationId xmlns:a16="http://schemas.microsoft.com/office/drawing/2014/main" id="{00000000-0008-0000-0400-000065000000}"/>
              </a:ext>
            </a:extLst>
          </xdr:cNvPr>
          <xdr:cNvPicPr>
            <a:picLocks noChangeAspect="1" noChangeArrowheads="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bwMode="auto">
          <a:xfrm>
            <a:off x="4158344" y="51358800"/>
            <a:ext cx="1404257" cy="4572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87085</xdr:colOff>
      <xdr:row>38</xdr:row>
      <xdr:rowOff>205459</xdr:rowOff>
    </xdr:from>
    <xdr:to>
      <xdr:col>1</xdr:col>
      <xdr:colOff>3605892</xdr:colOff>
      <xdr:row>38</xdr:row>
      <xdr:rowOff>3792386</xdr:rowOff>
    </xdr:to>
    <xdr:pic>
      <xdr:nvPicPr>
        <xdr:cNvPr id="104" name="Obraz 103" descr="https://www.jangar.pl/img/cms/Mini%20tank.jpg">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236764" y="40237673"/>
          <a:ext cx="3518807" cy="3586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1883228</xdr:colOff>
      <xdr:row>40</xdr:row>
      <xdr:rowOff>2590801</xdr:rowOff>
    </xdr:from>
    <xdr:to>
      <xdr:col>1</xdr:col>
      <xdr:colOff>3712027</xdr:colOff>
      <xdr:row>40</xdr:row>
      <xdr:rowOff>3537859</xdr:rowOff>
    </xdr:to>
    <xdr:grpSp>
      <xdr:nvGrpSpPr>
        <xdr:cNvPr id="109" name="Grupa 108">
          <a:hlinkClick xmlns:r="http://schemas.openxmlformats.org/officeDocument/2006/relationships" r:id="rId70"/>
          <a:extLst>
            <a:ext uri="{FF2B5EF4-FFF2-40B4-BE49-F238E27FC236}">
              <a16:creationId xmlns:a16="http://schemas.microsoft.com/office/drawing/2014/main" id="{00000000-0008-0000-0400-00006D000000}"/>
            </a:ext>
          </a:extLst>
        </xdr:cNvPr>
        <xdr:cNvGrpSpPr/>
      </xdr:nvGrpSpPr>
      <xdr:grpSpPr>
        <a:xfrm>
          <a:off x="2038009" y="66610707"/>
          <a:ext cx="1819274" cy="947058"/>
          <a:chOff x="4103915" y="50912486"/>
          <a:chExt cx="1828799" cy="947058"/>
        </a:xfrm>
      </xdr:grpSpPr>
      <xdr:sp macro="" textlink="">
        <xdr:nvSpPr>
          <xdr:cNvPr id="110" name="Prostokąt 109">
            <a:extLst>
              <a:ext uri="{FF2B5EF4-FFF2-40B4-BE49-F238E27FC236}">
                <a16:creationId xmlns:a16="http://schemas.microsoft.com/office/drawing/2014/main" id="{00000000-0008-0000-0400-00006E000000}"/>
              </a:ext>
            </a:extLst>
          </xdr:cNvPr>
          <xdr:cNvSpPr/>
        </xdr:nvSpPr>
        <xdr:spPr>
          <a:xfrm>
            <a:off x="4103915" y="50912486"/>
            <a:ext cx="1828799" cy="947058"/>
          </a:xfrm>
          <a:prstGeom prst="rect">
            <a:avLst/>
          </a:prstGeom>
          <a:ln w="44450" cmpd="thickThin">
            <a:prstDash val="soli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pl-PL" sz="1400" b="1"/>
              <a:t>Sprawdź jak to działa!</a:t>
            </a:r>
            <a:br>
              <a:rPr lang="pl-PL" sz="1400" b="1"/>
            </a:br>
            <a:r>
              <a:rPr lang="pl-PL" sz="1100" baseline="0"/>
              <a:t>Link do filmu:</a:t>
            </a:r>
            <a:endParaRPr lang="pl-PL" sz="1100"/>
          </a:p>
        </xdr:txBody>
      </xdr:sp>
      <xdr:pic>
        <xdr:nvPicPr>
          <xdr:cNvPr id="111" name="Obraz 110" descr="C:\Users\Kasia\AppData\Local\Microsoft\Windows\INetCache\IE\PDH4Z4H0\YouTube-HTNovo.net[1].jpg">
            <a:extLst>
              <a:ext uri="{FF2B5EF4-FFF2-40B4-BE49-F238E27FC236}">
                <a16:creationId xmlns:a16="http://schemas.microsoft.com/office/drawing/2014/main" id="{00000000-0008-0000-0400-00006F000000}"/>
              </a:ext>
            </a:extLst>
          </xdr:cNvPr>
          <xdr:cNvPicPr>
            <a:picLocks noChangeAspect="1" noChangeArrowheads="1"/>
          </xdr:cNvPicPr>
        </xdr:nvPicPr>
        <xdr:blipFill rotWithShape="1">
          <a:blip xmlns:r="http://schemas.openxmlformats.org/officeDocument/2006/relationships" r:embed="rId71" cstate="email">
            <a:extLst>
              <a:ext uri="{28A0092B-C50C-407E-A947-70E740481C1C}">
                <a14:useLocalDpi xmlns:a14="http://schemas.microsoft.com/office/drawing/2010/main"/>
              </a:ext>
            </a:extLst>
          </a:blip>
          <a:srcRect/>
          <a:stretch/>
        </xdr:blipFill>
        <xdr:spPr bwMode="auto">
          <a:xfrm>
            <a:off x="4158344" y="51358800"/>
            <a:ext cx="1404257" cy="4572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163287</xdr:colOff>
      <xdr:row>38</xdr:row>
      <xdr:rowOff>2841172</xdr:rowOff>
    </xdr:from>
    <xdr:to>
      <xdr:col>2</xdr:col>
      <xdr:colOff>1992086</xdr:colOff>
      <xdr:row>38</xdr:row>
      <xdr:rowOff>3788230</xdr:rowOff>
    </xdr:to>
    <xdr:grpSp>
      <xdr:nvGrpSpPr>
        <xdr:cNvPr id="112" name="Grupa 111">
          <a:hlinkClick xmlns:r="http://schemas.openxmlformats.org/officeDocument/2006/relationships" r:id="rId72"/>
          <a:extLst>
            <a:ext uri="{FF2B5EF4-FFF2-40B4-BE49-F238E27FC236}">
              <a16:creationId xmlns:a16="http://schemas.microsoft.com/office/drawing/2014/main" id="{00000000-0008-0000-0400-000070000000}"/>
            </a:ext>
          </a:extLst>
        </xdr:cNvPr>
        <xdr:cNvGrpSpPr/>
      </xdr:nvGrpSpPr>
      <xdr:grpSpPr>
        <a:xfrm>
          <a:off x="4020912" y="62622453"/>
          <a:ext cx="1828799" cy="947058"/>
          <a:chOff x="4103915" y="50912486"/>
          <a:chExt cx="1828799" cy="947058"/>
        </a:xfrm>
      </xdr:grpSpPr>
      <xdr:sp macro="" textlink="">
        <xdr:nvSpPr>
          <xdr:cNvPr id="113" name="Prostokąt 112">
            <a:extLst>
              <a:ext uri="{FF2B5EF4-FFF2-40B4-BE49-F238E27FC236}">
                <a16:creationId xmlns:a16="http://schemas.microsoft.com/office/drawing/2014/main" id="{00000000-0008-0000-0400-000071000000}"/>
              </a:ext>
            </a:extLst>
          </xdr:cNvPr>
          <xdr:cNvSpPr/>
        </xdr:nvSpPr>
        <xdr:spPr>
          <a:xfrm>
            <a:off x="4103915" y="50912486"/>
            <a:ext cx="1828799" cy="947058"/>
          </a:xfrm>
          <a:prstGeom prst="rect">
            <a:avLst/>
          </a:prstGeom>
          <a:ln w="44450" cmpd="thickThin">
            <a:prstDash val="soli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pl-PL" sz="1400" b="1"/>
              <a:t>Sprawdź jak to działa!</a:t>
            </a:r>
            <a:br>
              <a:rPr lang="pl-PL" sz="1400" b="1"/>
            </a:br>
            <a:r>
              <a:rPr lang="pl-PL" sz="1100" baseline="0"/>
              <a:t>Link do filmu:</a:t>
            </a:r>
            <a:endParaRPr lang="pl-PL" sz="1100"/>
          </a:p>
        </xdr:txBody>
      </xdr:sp>
      <xdr:pic>
        <xdr:nvPicPr>
          <xdr:cNvPr id="114" name="Obraz 113" descr="C:\Users\Kasia\AppData\Local\Microsoft\Windows\INetCache\IE\PDH4Z4H0\YouTube-HTNovo.net[1].jpg">
            <a:extLst>
              <a:ext uri="{FF2B5EF4-FFF2-40B4-BE49-F238E27FC236}">
                <a16:creationId xmlns:a16="http://schemas.microsoft.com/office/drawing/2014/main" id="{00000000-0008-0000-0400-000072000000}"/>
              </a:ext>
            </a:extLst>
          </xdr:cNvPr>
          <xdr:cNvPicPr>
            <a:picLocks noChangeAspect="1" noChangeArrowheads="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bwMode="auto">
          <a:xfrm>
            <a:off x="4158344" y="51358800"/>
            <a:ext cx="1404257" cy="4572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54428</xdr:colOff>
      <xdr:row>63</xdr:row>
      <xdr:rowOff>80473</xdr:rowOff>
    </xdr:from>
    <xdr:to>
      <xdr:col>1</xdr:col>
      <xdr:colOff>3633108</xdr:colOff>
      <xdr:row>63</xdr:row>
      <xdr:rowOff>2499538</xdr:rowOff>
    </xdr:to>
    <xdr:pic>
      <xdr:nvPicPr>
        <xdr:cNvPr id="115" name="fancybox-img" descr="https://www.jangar.pl/15790-large_default/skaner-3d-shining3d-einscan-se-dla-edukacji.jpg">
          <a:extLst>
            <a:ext uri="{FF2B5EF4-FFF2-40B4-BE49-F238E27FC236}">
              <a16:creationId xmlns:a16="http://schemas.microsoft.com/office/drawing/2014/main" id="{A2682DE5-B0B3-47DB-9A1B-5BC56C872B7E}"/>
            </a:ext>
          </a:extLst>
        </xdr:cNvPr>
        <xdr:cNvPicPr>
          <a:picLocks noChangeAspect="1" noChangeArrowheads="1"/>
        </xdr:cNvPicPr>
      </xdr:nvPicPr>
      <xdr:blipFill rotWithShape="1">
        <a:blip xmlns:r="http://schemas.openxmlformats.org/officeDocument/2006/relationships" r:embed="rId73" cstate="email">
          <a:extLst>
            <a:ext uri="{28A0092B-C50C-407E-A947-70E740481C1C}">
              <a14:useLocalDpi xmlns:a14="http://schemas.microsoft.com/office/drawing/2010/main"/>
            </a:ext>
          </a:extLst>
        </a:blip>
        <a:srcRect/>
        <a:stretch/>
      </xdr:blipFill>
      <xdr:spPr bwMode="auto">
        <a:xfrm>
          <a:off x="204107" y="71191402"/>
          <a:ext cx="3578680" cy="2419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136071</xdr:colOff>
      <xdr:row>57</xdr:row>
      <xdr:rowOff>95251</xdr:rowOff>
    </xdr:from>
    <xdr:to>
      <xdr:col>1</xdr:col>
      <xdr:colOff>2728340</xdr:colOff>
      <xdr:row>57</xdr:row>
      <xdr:rowOff>2680607</xdr:rowOff>
    </xdr:to>
    <xdr:pic>
      <xdr:nvPicPr>
        <xdr:cNvPr id="116" name="fancybox-img" descr="Długopis 3D PEN z akcesoriami">
          <a:extLst>
            <a:ext uri="{FF2B5EF4-FFF2-40B4-BE49-F238E27FC236}">
              <a16:creationId xmlns:a16="http://schemas.microsoft.com/office/drawing/2014/main" id="{EFD93698-6926-4C8C-8A2D-1ABE68AE7F8C}"/>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285750" y="65450358"/>
          <a:ext cx="2592269" cy="2585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40820</xdr:colOff>
      <xdr:row>59</xdr:row>
      <xdr:rowOff>54428</xdr:rowOff>
    </xdr:from>
    <xdr:to>
      <xdr:col>1</xdr:col>
      <xdr:colOff>3640820</xdr:colOff>
      <xdr:row>59</xdr:row>
      <xdr:rowOff>3645468</xdr:rowOff>
    </xdr:to>
    <xdr:pic>
      <xdr:nvPicPr>
        <xdr:cNvPr id="117" name="fancybox-img" descr="Długopisy 3D – grupowy zestaw 6 szt. z akcesoriami w walizce">
          <a:extLst>
            <a:ext uri="{FF2B5EF4-FFF2-40B4-BE49-F238E27FC236}">
              <a16:creationId xmlns:a16="http://schemas.microsoft.com/office/drawing/2014/main" id="{4AB0F525-7A04-493C-86BC-FD4720B7D644}"/>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190499" y="95304428"/>
          <a:ext cx="3600000" cy="359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122466</xdr:colOff>
      <xdr:row>36</xdr:row>
      <xdr:rowOff>3061606</xdr:rowOff>
    </xdr:from>
    <xdr:to>
      <xdr:col>2</xdr:col>
      <xdr:colOff>2493654</xdr:colOff>
      <xdr:row>36</xdr:row>
      <xdr:rowOff>3831941</xdr:rowOff>
    </xdr:to>
    <xdr:pic>
      <xdr:nvPicPr>
        <xdr:cNvPr id="3" name="Obraz 2">
          <a:extLst>
            <a:ext uri="{FF2B5EF4-FFF2-40B4-BE49-F238E27FC236}">
              <a16:creationId xmlns:a16="http://schemas.microsoft.com/office/drawing/2014/main" id="{ECAEE344-276D-4AA8-98DF-354F667B7B41}"/>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973287" y="38848392"/>
          <a:ext cx="2371188" cy="770335"/>
        </a:xfrm>
        <a:prstGeom prst="rect">
          <a:avLst/>
        </a:prstGeom>
      </xdr:spPr>
    </xdr:pic>
    <xdr:clientData/>
  </xdr:twoCellAnchor>
  <xdr:twoCellAnchor>
    <xdr:from>
      <xdr:col>2</xdr:col>
      <xdr:colOff>81643</xdr:colOff>
      <xdr:row>34</xdr:row>
      <xdr:rowOff>1543801</xdr:rowOff>
    </xdr:from>
    <xdr:to>
      <xdr:col>2</xdr:col>
      <xdr:colOff>1973036</xdr:colOff>
      <xdr:row>34</xdr:row>
      <xdr:rowOff>2158264</xdr:rowOff>
    </xdr:to>
    <xdr:pic>
      <xdr:nvPicPr>
        <xdr:cNvPr id="122" name="Obraz 121">
          <a:extLst>
            <a:ext uri="{FF2B5EF4-FFF2-40B4-BE49-F238E27FC236}">
              <a16:creationId xmlns:a16="http://schemas.microsoft.com/office/drawing/2014/main" id="{A05C7641-7BDB-412B-9973-350EF513E763}"/>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932464" y="33724694"/>
          <a:ext cx="1891393" cy="614463"/>
        </a:xfrm>
        <a:prstGeom prst="rect">
          <a:avLst/>
        </a:prstGeom>
      </xdr:spPr>
    </xdr:pic>
    <xdr:clientData/>
  </xdr:twoCellAnchor>
  <xdr:twoCellAnchor>
    <xdr:from>
      <xdr:col>2</xdr:col>
      <xdr:colOff>122465</xdr:colOff>
      <xdr:row>38</xdr:row>
      <xdr:rowOff>2147281</xdr:rowOff>
    </xdr:from>
    <xdr:to>
      <xdr:col>2</xdr:col>
      <xdr:colOff>2041072</xdr:colOff>
      <xdr:row>38</xdr:row>
      <xdr:rowOff>2770585</xdr:rowOff>
    </xdr:to>
    <xdr:pic>
      <xdr:nvPicPr>
        <xdr:cNvPr id="123" name="Obraz 122">
          <a:extLst>
            <a:ext uri="{FF2B5EF4-FFF2-40B4-BE49-F238E27FC236}">
              <a16:creationId xmlns:a16="http://schemas.microsoft.com/office/drawing/2014/main" id="{C7C7C742-6FCD-4C33-BAD1-1C21B9542DE5}"/>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973286" y="42179495"/>
          <a:ext cx="1918607" cy="623304"/>
        </a:xfrm>
        <a:prstGeom prst="rect">
          <a:avLst/>
        </a:prstGeom>
      </xdr:spPr>
    </xdr:pic>
    <xdr:clientData/>
  </xdr:twoCellAnchor>
  <xdr:twoCellAnchor>
    <xdr:from>
      <xdr:col>2</xdr:col>
      <xdr:colOff>5810251</xdr:colOff>
      <xdr:row>32</xdr:row>
      <xdr:rowOff>2667002</xdr:rowOff>
    </xdr:from>
    <xdr:to>
      <xdr:col>2</xdr:col>
      <xdr:colOff>7884435</xdr:colOff>
      <xdr:row>32</xdr:row>
      <xdr:rowOff>4735285</xdr:rowOff>
    </xdr:to>
    <xdr:pic>
      <xdr:nvPicPr>
        <xdr:cNvPr id="124" name="fancybox-img" descr="KODBIT: Sprytna kostka do nauki programowania">
          <a:extLst>
            <a:ext uri="{FF2B5EF4-FFF2-40B4-BE49-F238E27FC236}">
              <a16:creationId xmlns:a16="http://schemas.microsoft.com/office/drawing/2014/main" id="{8415C249-54A9-483A-8322-4DA71B834B2B}"/>
            </a:ext>
          </a:extLst>
        </xdr:cNvPr>
        <xdr:cNvPicPr>
          <a:picLocks noChangeAspect="1" noChangeArrowheads="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9661072" y="34847895"/>
          <a:ext cx="2074184" cy="2068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54428</xdr:colOff>
      <xdr:row>32</xdr:row>
      <xdr:rowOff>54429</xdr:rowOff>
    </xdr:from>
    <xdr:to>
      <xdr:col>1</xdr:col>
      <xdr:colOff>3654428</xdr:colOff>
      <xdr:row>32</xdr:row>
      <xdr:rowOff>3333752</xdr:rowOff>
    </xdr:to>
    <xdr:pic>
      <xdr:nvPicPr>
        <xdr:cNvPr id="126" name="fancybox-img" descr="KODBIT: Sprytna kostka do nauki programowania">
          <a:extLst>
            <a:ext uri="{FF2B5EF4-FFF2-40B4-BE49-F238E27FC236}">
              <a16:creationId xmlns:a16="http://schemas.microsoft.com/office/drawing/2014/main" id="{C5E96C72-ED4A-40BE-B7B3-A883D3E68BAF}"/>
            </a:ext>
          </a:extLst>
        </xdr:cNvPr>
        <xdr:cNvPicPr>
          <a:picLocks noChangeAspect="1" noChangeArrowheads="1"/>
        </xdr:cNvPicPr>
      </xdr:nvPicPr>
      <xdr:blipFill rotWithShape="1">
        <a:blip xmlns:r="http://schemas.openxmlformats.org/officeDocument/2006/relationships" r:embed="rId78" cstate="email">
          <a:extLst>
            <a:ext uri="{28A0092B-C50C-407E-A947-70E740481C1C}">
              <a14:useLocalDpi xmlns:a14="http://schemas.microsoft.com/office/drawing/2010/main"/>
            </a:ext>
          </a:extLst>
        </a:blip>
        <a:srcRect/>
        <a:stretch/>
      </xdr:blipFill>
      <xdr:spPr bwMode="auto">
        <a:xfrm>
          <a:off x="204107" y="32235322"/>
          <a:ext cx="3600000" cy="32793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2299607</xdr:colOff>
      <xdr:row>32</xdr:row>
      <xdr:rowOff>3769178</xdr:rowOff>
    </xdr:from>
    <xdr:to>
      <xdr:col>1</xdr:col>
      <xdr:colOff>3652972</xdr:colOff>
      <xdr:row>32</xdr:row>
      <xdr:rowOff>5116286</xdr:rowOff>
    </xdr:to>
    <xdr:pic>
      <xdr:nvPicPr>
        <xdr:cNvPr id="128" name="fancybox-img" descr="https://www.jangar.pl/15731-large_default/kodbit-sprytna-kostka-do-nauki-programowania.jpg">
          <a:extLst>
            <a:ext uri="{FF2B5EF4-FFF2-40B4-BE49-F238E27FC236}">
              <a16:creationId xmlns:a16="http://schemas.microsoft.com/office/drawing/2014/main" id="{834CBDEF-4454-47FB-A150-B75C2BD0BA7E}"/>
            </a:ext>
          </a:extLst>
        </xdr:cNvPr>
        <xdr:cNvPicPr>
          <a:picLocks noChangeAspect="1" noChangeArrowheads="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2449286" y="35950071"/>
          <a:ext cx="1353365" cy="13471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4082143</xdr:colOff>
      <xdr:row>15</xdr:row>
      <xdr:rowOff>1467848</xdr:rowOff>
    </xdr:from>
    <xdr:to>
      <xdr:col>2</xdr:col>
      <xdr:colOff>7728857</xdr:colOff>
      <xdr:row>15</xdr:row>
      <xdr:rowOff>3944709</xdr:rowOff>
    </xdr:to>
    <xdr:pic>
      <xdr:nvPicPr>
        <xdr:cNvPr id="129" name="Obraz 128" descr="Platforma edukacyjna Cubroid">
          <a:extLst>
            <a:ext uri="{FF2B5EF4-FFF2-40B4-BE49-F238E27FC236}">
              <a16:creationId xmlns:a16="http://schemas.microsoft.com/office/drawing/2014/main" id="{FF4B6D3B-A568-4789-8DE8-C613E07CEF59}"/>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7932964" y="10815955"/>
          <a:ext cx="3646714" cy="2476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49481</xdr:colOff>
      <xdr:row>15</xdr:row>
      <xdr:rowOff>61851</xdr:rowOff>
    </xdr:from>
    <xdr:to>
      <xdr:col>1</xdr:col>
      <xdr:colOff>3649481</xdr:colOff>
      <xdr:row>15</xdr:row>
      <xdr:rowOff>5161851</xdr:rowOff>
    </xdr:to>
    <xdr:pic>
      <xdr:nvPicPr>
        <xdr:cNvPr id="130" name="fancybox-img" descr="CUBROID programowane w klasie – pakiet edukacyjny kl. 1-8 (dla 6 grup)">
          <a:extLst>
            <a:ext uri="{FF2B5EF4-FFF2-40B4-BE49-F238E27FC236}">
              <a16:creationId xmlns:a16="http://schemas.microsoft.com/office/drawing/2014/main" id="{445DF417-B6B3-4685-A234-6093003591B6}"/>
            </a:ext>
          </a:extLst>
        </xdr:cNvPr>
        <xdr:cNvPicPr>
          <a:picLocks noChangeAspect="1" noChangeArrowheads="1"/>
        </xdr:cNvPicPr>
      </xdr:nvPicPr>
      <xdr:blipFill rotWithShape="1">
        <a:blip xmlns:r="http://schemas.openxmlformats.org/officeDocument/2006/relationships" r:embed="rId81" cstate="email">
          <a:extLst>
            <a:ext uri="{28A0092B-C50C-407E-A947-70E740481C1C}">
              <a14:useLocalDpi xmlns:a14="http://schemas.microsoft.com/office/drawing/2010/main"/>
            </a:ext>
          </a:extLst>
        </a:blip>
        <a:srcRect/>
        <a:stretch/>
      </xdr:blipFill>
      <xdr:spPr bwMode="auto">
        <a:xfrm>
          <a:off x="199160" y="9409958"/>
          <a:ext cx="3600000" cy="51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136071</xdr:colOff>
      <xdr:row>86</xdr:row>
      <xdr:rowOff>108857</xdr:rowOff>
    </xdr:from>
    <xdr:to>
      <xdr:col>1</xdr:col>
      <xdr:colOff>3598852</xdr:colOff>
      <xdr:row>88</xdr:row>
      <xdr:rowOff>3959679</xdr:rowOff>
    </xdr:to>
    <xdr:grpSp>
      <xdr:nvGrpSpPr>
        <xdr:cNvPr id="8" name="Grupa 7">
          <a:extLst>
            <a:ext uri="{FF2B5EF4-FFF2-40B4-BE49-F238E27FC236}">
              <a16:creationId xmlns:a16="http://schemas.microsoft.com/office/drawing/2014/main" id="{8809E726-26CA-40E3-A840-6B368F7CBCD7}"/>
            </a:ext>
          </a:extLst>
        </xdr:cNvPr>
        <xdr:cNvGrpSpPr/>
      </xdr:nvGrpSpPr>
      <xdr:grpSpPr>
        <a:xfrm>
          <a:off x="290852" y="120993013"/>
          <a:ext cx="3462781" cy="4219916"/>
          <a:chOff x="285750" y="108653036"/>
          <a:chExt cx="3462781" cy="4218214"/>
        </a:xfrm>
      </xdr:grpSpPr>
      <xdr:pic>
        <xdr:nvPicPr>
          <xdr:cNvPr id="125" name="fancybox-img" descr="Kamera mikroskopowa 5 MP WiFi - jangar.pl">
            <a:extLst>
              <a:ext uri="{FF2B5EF4-FFF2-40B4-BE49-F238E27FC236}">
                <a16:creationId xmlns:a16="http://schemas.microsoft.com/office/drawing/2014/main" id="{D6A8F7CE-AE35-4791-BA5C-7236FDAED1C4}"/>
              </a:ext>
            </a:extLst>
          </xdr:cNvPr>
          <xdr:cNvPicPr>
            <a:picLocks noChangeAspect="1" noChangeArrowheads="1"/>
          </xdr:cNvPicPr>
        </xdr:nvPicPr>
        <xdr:blipFill rotWithShape="1">
          <a:blip xmlns:r="http://schemas.openxmlformats.org/officeDocument/2006/relationships" r:embed="rId82" cstate="screen">
            <a:extLst>
              <a:ext uri="{28A0092B-C50C-407E-A947-70E740481C1C}">
                <a14:useLocalDpi xmlns:a14="http://schemas.microsoft.com/office/drawing/2010/main"/>
              </a:ext>
            </a:extLst>
          </a:blip>
          <a:srcRect/>
          <a:stretch/>
        </xdr:blipFill>
        <xdr:spPr bwMode="auto">
          <a:xfrm>
            <a:off x="285750" y="108653036"/>
            <a:ext cx="3456214" cy="281000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1" name="fancybox-img" descr="Kamera mikroskopowa 5 MP WiFi - jangar.pl">
            <a:extLst>
              <a:ext uri="{FF2B5EF4-FFF2-40B4-BE49-F238E27FC236}">
                <a16:creationId xmlns:a16="http://schemas.microsoft.com/office/drawing/2014/main" id="{CC0C240A-0121-4F46-A6F5-09105D2E6DBE}"/>
              </a:ext>
            </a:extLst>
          </xdr:cNvPr>
          <xdr:cNvPicPr>
            <a:picLocks noChangeAspect="1" noChangeArrowheads="1"/>
          </xdr:cNvPicPr>
        </xdr:nvPicPr>
        <xdr:blipFill rotWithShape="1">
          <a:blip xmlns:r="http://schemas.openxmlformats.org/officeDocument/2006/relationships" r:embed="rId83" cstate="screen">
            <a:extLst>
              <a:ext uri="{28A0092B-C50C-407E-A947-70E740481C1C}">
                <a14:useLocalDpi xmlns:a14="http://schemas.microsoft.com/office/drawing/2010/main"/>
              </a:ext>
            </a:extLst>
          </a:blip>
          <a:srcRect/>
          <a:stretch/>
        </xdr:blipFill>
        <xdr:spPr bwMode="auto">
          <a:xfrm>
            <a:off x="285751" y="110688274"/>
            <a:ext cx="3462780" cy="218297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136071</xdr:colOff>
      <xdr:row>89</xdr:row>
      <xdr:rowOff>149679</xdr:rowOff>
    </xdr:from>
    <xdr:to>
      <xdr:col>1</xdr:col>
      <xdr:colOff>3587751</xdr:colOff>
      <xdr:row>91</xdr:row>
      <xdr:rowOff>3211286</xdr:rowOff>
    </xdr:to>
    <xdr:pic>
      <xdr:nvPicPr>
        <xdr:cNvPr id="143" name="fancybox-img" descr="Kamera mikroskopowa 5 MP USB - jangar.pl">
          <a:extLst>
            <a:ext uri="{FF2B5EF4-FFF2-40B4-BE49-F238E27FC236}">
              <a16:creationId xmlns:a16="http://schemas.microsoft.com/office/drawing/2014/main" id="{92FD03DB-B726-4397-82EF-6299961FCDAC}"/>
            </a:ext>
          </a:extLst>
        </xdr:cNvPr>
        <xdr:cNvPicPr>
          <a:picLocks noChangeAspect="1" noChangeArrowheads="1"/>
        </xdr:cNvPicPr>
      </xdr:nvPicPr>
      <xdr:blipFill>
        <a:blip xmlns:r="http://schemas.openxmlformats.org/officeDocument/2006/relationships" r:embed="rId84" cstate="screen">
          <a:extLst>
            <a:ext uri="{28A0092B-C50C-407E-A947-70E740481C1C}">
              <a14:useLocalDpi xmlns:a14="http://schemas.microsoft.com/office/drawing/2010/main"/>
            </a:ext>
          </a:extLst>
        </a:blip>
        <a:srcRect/>
        <a:stretch>
          <a:fillRect/>
        </a:stretch>
      </xdr:blipFill>
      <xdr:spPr bwMode="auto">
        <a:xfrm>
          <a:off x="285750" y="113279465"/>
          <a:ext cx="345168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163286</xdr:colOff>
      <xdr:row>92</xdr:row>
      <xdr:rowOff>136072</xdr:rowOff>
    </xdr:from>
    <xdr:to>
      <xdr:col>1</xdr:col>
      <xdr:colOff>3583286</xdr:colOff>
      <xdr:row>94</xdr:row>
      <xdr:rowOff>3174084</xdr:rowOff>
    </xdr:to>
    <xdr:pic>
      <xdr:nvPicPr>
        <xdr:cNvPr id="148" name="fancybox-img" descr="Kamera mikroskopowa UHD-4K Lite z ekranem HD 11.6&amp;quot;">
          <a:extLst>
            <a:ext uri="{FF2B5EF4-FFF2-40B4-BE49-F238E27FC236}">
              <a16:creationId xmlns:a16="http://schemas.microsoft.com/office/drawing/2014/main" id="{72EB0CE1-1858-4937-A935-AEAC9149932C}"/>
            </a:ext>
          </a:extLst>
        </xdr:cNvPr>
        <xdr:cNvPicPr>
          <a:picLocks noChangeAspect="1" noChangeArrowheads="1"/>
        </xdr:cNvPicPr>
      </xdr:nvPicPr>
      <xdr:blipFill>
        <a:blip xmlns:r="http://schemas.openxmlformats.org/officeDocument/2006/relationships" r:embed="rId85" cstate="screen">
          <a:extLst>
            <a:ext uri="{28A0092B-C50C-407E-A947-70E740481C1C}">
              <a14:useLocalDpi xmlns:a14="http://schemas.microsoft.com/office/drawing/2010/main"/>
            </a:ext>
          </a:extLst>
        </a:blip>
        <a:srcRect/>
        <a:stretch>
          <a:fillRect/>
        </a:stretch>
      </xdr:blipFill>
      <xdr:spPr bwMode="auto">
        <a:xfrm>
          <a:off x="312965" y="117293572"/>
          <a:ext cx="3420000" cy="3405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108857</xdr:colOff>
      <xdr:row>96</xdr:row>
      <xdr:rowOff>13608</xdr:rowOff>
    </xdr:from>
    <xdr:to>
      <xdr:col>1</xdr:col>
      <xdr:colOff>3578679</xdr:colOff>
      <xdr:row>97</xdr:row>
      <xdr:rowOff>3624469</xdr:rowOff>
    </xdr:to>
    <xdr:pic>
      <xdr:nvPicPr>
        <xdr:cNvPr id="154" name="fancybox-img" descr="Mikroskop szkolny 400x-LED z ekranem LCD 7&amp;quot; - jangar.pl">
          <a:extLst>
            <a:ext uri="{FF2B5EF4-FFF2-40B4-BE49-F238E27FC236}">
              <a16:creationId xmlns:a16="http://schemas.microsoft.com/office/drawing/2014/main" id="{27D31CF7-FF4C-42D4-91B5-063762270822}"/>
            </a:ext>
          </a:extLst>
        </xdr:cNvPr>
        <xdr:cNvPicPr>
          <a:picLocks noChangeAspect="1" noChangeArrowheads="1"/>
        </xdr:cNvPicPr>
      </xdr:nvPicPr>
      <xdr:blipFill rotWithShape="1">
        <a:blip xmlns:r="http://schemas.openxmlformats.org/officeDocument/2006/relationships" r:embed="rId86" cstate="screen">
          <a:extLst>
            <a:ext uri="{28A0092B-C50C-407E-A947-70E740481C1C}">
              <a14:useLocalDpi xmlns:a14="http://schemas.microsoft.com/office/drawing/2010/main"/>
            </a:ext>
          </a:extLst>
        </a:blip>
        <a:srcRect/>
        <a:stretch/>
      </xdr:blipFill>
      <xdr:spPr bwMode="auto">
        <a:xfrm>
          <a:off x="258536" y="122641179"/>
          <a:ext cx="3469822" cy="3787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122464</xdr:colOff>
      <xdr:row>99</xdr:row>
      <xdr:rowOff>68036</xdr:rowOff>
    </xdr:from>
    <xdr:to>
      <xdr:col>1</xdr:col>
      <xdr:colOff>3592864</xdr:colOff>
      <xdr:row>100</xdr:row>
      <xdr:rowOff>3836573</xdr:rowOff>
    </xdr:to>
    <xdr:pic>
      <xdr:nvPicPr>
        <xdr:cNvPr id="156" name="fancybox-img" descr="Mikroskop biologiczny 400x-LED z ekranem LCD 7&amp;quot; i stolikiem mechanicznym - jangar.pl">
          <a:extLst>
            <a:ext uri="{FF2B5EF4-FFF2-40B4-BE49-F238E27FC236}">
              <a16:creationId xmlns:a16="http://schemas.microsoft.com/office/drawing/2014/main" id="{01E2B46E-10EE-45BD-A73A-2E136FC54D76}"/>
            </a:ext>
          </a:extLst>
        </xdr:cNvPr>
        <xdr:cNvPicPr>
          <a:picLocks noChangeAspect="1" noChangeArrowheads="1"/>
        </xdr:cNvPicPr>
      </xdr:nvPicPr>
      <xdr:blipFill rotWithShape="1">
        <a:blip xmlns:r="http://schemas.openxmlformats.org/officeDocument/2006/relationships" r:embed="rId87" cstate="screen">
          <a:extLst>
            <a:ext uri="{28A0092B-C50C-407E-A947-70E740481C1C}">
              <a14:useLocalDpi xmlns:a14="http://schemas.microsoft.com/office/drawing/2010/main"/>
            </a:ext>
          </a:extLst>
        </a:blip>
        <a:srcRect/>
        <a:stretch/>
      </xdr:blipFill>
      <xdr:spPr bwMode="auto">
        <a:xfrm>
          <a:off x="272143" y="127879929"/>
          <a:ext cx="3470400" cy="3945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68036</xdr:colOff>
      <xdr:row>26</xdr:row>
      <xdr:rowOff>136072</xdr:rowOff>
    </xdr:from>
    <xdr:to>
      <xdr:col>1</xdr:col>
      <xdr:colOff>3560036</xdr:colOff>
      <xdr:row>26</xdr:row>
      <xdr:rowOff>3612689</xdr:rowOff>
    </xdr:to>
    <xdr:pic>
      <xdr:nvPicPr>
        <xdr:cNvPr id="132" name="Obraz 131" descr="Robot SIX Edupająk - jangar.pl">
          <a:extLst>
            <a:ext uri="{FF2B5EF4-FFF2-40B4-BE49-F238E27FC236}">
              <a16:creationId xmlns:a16="http://schemas.microsoft.com/office/drawing/2014/main" id="{B1CF38CE-DE59-4590-8228-E49B87ED1247}"/>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a:ext>
          </a:extLst>
        </a:blip>
        <a:srcRect/>
        <a:stretch>
          <a:fillRect/>
        </a:stretch>
      </xdr:blipFill>
      <xdr:spPr bwMode="auto">
        <a:xfrm>
          <a:off x="217715" y="37705393"/>
          <a:ext cx="3492000" cy="3476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54428</xdr:colOff>
      <xdr:row>26</xdr:row>
      <xdr:rowOff>3687536</xdr:rowOff>
    </xdr:from>
    <xdr:to>
      <xdr:col>1</xdr:col>
      <xdr:colOff>3546428</xdr:colOff>
      <xdr:row>26</xdr:row>
      <xdr:rowOff>4887135</xdr:rowOff>
    </xdr:to>
    <xdr:pic>
      <xdr:nvPicPr>
        <xdr:cNvPr id="152" name="Obraz 151" descr="Robot SIX Edupająk - jangar.pl">
          <a:extLst>
            <a:ext uri="{FF2B5EF4-FFF2-40B4-BE49-F238E27FC236}">
              <a16:creationId xmlns:a16="http://schemas.microsoft.com/office/drawing/2014/main" id="{B57AC577-96EB-4D55-A4AC-6502C0F7172B}"/>
            </a:ext>
          </a:extLst>
        </xdr:cNvPr>
        <xdr:cNvPicPr>
          <a:picLocks noChangeAspect="1" noChangeArrowheads="1"/>
        </xdr:cNvPicPr>
      </xdr:nvPicPr>
      <xdr:blipFill>
        <a:blip xmlns:r="http://schemas.openxmlformats.org/officeDocument/2006/relationships" r:embed="rId89" cstate="screen">
          <a:extLst>
            <a:ext uri="{28A0092B-C50C-407E-A947-70E740481C1C}">
              <a14:useLocalDpi xmlns:a14="http://schemas.microsoft.com/office/drawing/2010/main"/>
            </a:ext>
          </a:extLst>
        </a:blip>
        <a:srcRect/>
        <a:stretch>
          <a:fillRect/>
        </a:stretch>
      </xdr:blipFill>
      <xdr:spPr bwMode="auto">
        <a:xfrm>
          <a:off x="204107" y="41256857"/>
          <a:ext cx="3492000" cy="1199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5551715</xdr:colOff>
      <xdr:row>28</xdr:row>
      <xdr:rowOff>1768927</xdr:rowOff>
    </xdr:from>
    <xdr:to>
      <xdr:col>2</xdr:col>
      <xdr:colOff>7380514</xdr:colOff>
      <xdr:row>28</xdr:row>
      <xdr:rowOff>2715985</xdr:rowOff>
    </xdr:to>
    <xdr:grpSp>
      <xdr:nvGrpSpPr>
        <xdr:cNvPr id="162" name="Grupa 161">
          <a:hlinkClick xmlns:r="http://schemas.openxmlformats.org/officeDocument/2006/relationships" r:id="rId90"/>
          <a:extLst>
            <a:ext uri="{FF2B5EF4-FFF2-40B4-BE49-F238E27FC236}">
              <a16:creationId xmlns:a16="http://schemas.microsoft.com/office/drawing/2014/main" id="{E25106BD-E58C-42E6-97C3-D0F04B216911}"/>
            </a:ext>
          </a:extLst>
        </xdr:cNvPr>
        <xdr:cNvGrpSpPr/>
      </xdr:nvGrpSpPr>
      <xdr:grpSpPr>
        <a:xfrm>
          <a:off x="9409340" y="37535302"/>
          <a:ext cx="1828799" cy="947058"/>
          <a:chOff x="4103915" y="50912486"/>
          <a:chExt cx="1828799" cy="947058"/>
        </a:xfrm>
      </xdr:grpSpPr>
      <xdr:sp macro="" textlink="">
        <xdr:nvSpPr>
          <xdr:cNvPr id="163" name="Prostokąt 162">
            <a:extLst>
              <a:ext uri="{FF2B5EF4-FFF2-40B4-BE49-F238E27FC236}">
                <a16:creationId xmlns:a16="http://schemas.microsoft.com/office/drawing/2014/main" id="{E79CF3F3-2565-452E-91EB-4614EABA1AC7}"/>
              </a:ext>
            </a:extLst>
          </xdr:cNvPr>
          <xdr:cNvSpPr/>
        </xdr:nvSpPr>
        <xdr:spPr>
          <a:xfrm>
            <a:off x="4103915" y="50912486"/>
            <a:ext cx="1828799" cy="947058"/>
          </a:xfrm>
          <a:prstGeom prst="rect">
            <a:avLst/>
          </a:prstGeom>
          <a:ln w="44450" cmpd="thickThin">
            <a:prstDash val="soli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pl-PL" sz="1400" b="1"/>
              <a:t>Sprawdź jak to działa!</a:t>
            </a:r>
            <a:br>
              <a:rPr lang="pl-PL" sz="1400" b="1"/>
            </a:br>
            <a:r>
              <a:rPr lang="pl-PL" sz="1100" baseline="0"/>
              <a:t>Link do filmu:</a:t>
            </a:r>
            <a:endParaRPr lang="pl-PL" sz="1100"/>
          </a:p>
        </xdr:txBody>
      </xdr:sp>
      <xdr:pic>
        <xdr:nvPicPr>
          <xdr:cNvPr id="164" name="Obraz 163" descr="C:\Users\Kasia\AppData\Local\Microsoft\Windows\INetCache\IE\PDH4Z4H0\YouTube-HTNovo.net[1].jpg">
            <a:extLst>
              <a:ext uri="{FF2B5EF4-FFF2-40B4-BE49-F238E27FC236}">
                <a16:creationId xmlns:a16="http://schemas.microsoft.com/office/drawing/2014/main" id="{5348BB23-C585-4455-A5B6-18EB65344260}"/>
              </a:ext>
            </a:extLst>
          </xdr:cNvPr>
          <xdr:cNvPicPr>
            <a:picLocks noChangeAspect="1" noChangeArrowheads="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bwMode="auto">
          <a:xfrm>
            <a:off x="4158344" y="51358800"/>
            <a:ext cx="1404257" cy="4572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40823</xdr:colOff>
      <xdr:row>28</xdr:row>
      <xdr:rowOff>54429</xdr:rowOff>
    </xdr:from>
    <xdr:to>
      <xdr:col>1</xdr:col>
      <xdr:colOff>3640823</xdr:colOff>
      <xdr:row>28</xdr:row>
      <xdr:rowOff>5108141</xdr:rowOff>
    </xdr:to>
    <xdr:grpSp>
      <xdr:nvGrpSpPr>
        <xdr:cNvPr id="19" name="Grupa 18">
          <a:extLst>
            <a:ext uri="{FF2B5EF4-FFF2-40B4-BE49-F238E27FC236}">
              <a16:creationId xmlns:a16="http://schemas.microsoft.com/office/drawing/2014/main" id="{154BB722-FD17-4A64-BF87-AE19F1EA9951}"/>
            </a:ext>
          </a:extLst>
        </xdr:cNvPr>
        <xdr:cNvGrpSpPr/>
      </xdr:nvGrpSpPr>
      <xdr:grpSpPr>
        <a:xfrm>
          <a:off x="195604" y="35820804"/>
          <a:ext cx="3600000" cy="5053712"/>
          <a:chOff x="190502" y="42998572"/>
          <a:chExt cx="3600000" cy="5053712"/>
        </a:xfrm>
      </xdr:grpSpPr>
      <xdr:pic>
        <xdr:nvPicPr>
          <xdr:cNvPr id="153" name="Obraz 152" descr="Robot edukacyjny Shell-e – druk 3D w klasie">
            <a:extLst>
              <a:ext uri="{FF2B5EF4-FFF2-40B4-BE49-F238E27FC236}">
                <a16:creationId xmlns:a16="http://schemas.microsoft.com/office/drawing/2014/main" id="{1137520B-46DE-4611-A4D8-04F615DCFA64}"/>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a:ext>
            </a:extLst>
          </a:blip>
          <a:srcRect/>
          <a:stretch>
            <a:fillRect/>
          </a:stretch>
        </xdr:blipFill>
        <xdr:spPr bwMode="auto">
          <a:xfrm>
            <a:off x="190502" y="44468143"/>
            <a:ext cx="3600000" cy="358414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5" name="fancybox-img" descr="Robot edukacyjny Shell-e – druk 3D w klasie">
            <a:extLst>
              <a:ext uri="{FF2B5EF4-FFF2-40B4-BE49-F238E27FC236}">
                <a16:creationId xmlns:a16="http://schemas.microsoft.com/office/drawing/2014/main" id="{987D68A8-927A-4C8D-B96E-B271DBE6994F}"/>
              </a:ext>
            </a:extLst>
          </xdr:cNvPr>
          <xdr:cNvPicPr>
            <a:picLocks noChangeAspect="1" noChangeArrowheads="1"/>
          </xdr:cNvPicPr>
        </xdr:nvPicPr>
        <xdr:blipFill>
          <a:blip xmlns:r="http://schemas.openxmlformats.org/officeDocument/2006/relationships" r:embed="rId92" cstate="screen">
            <a:extLst>
              <a:ext uri="{28A0092B-C50C-407E-A947-70E740481C1C}">
                <a14:useLocalDpi xmlns:a14="http://schemas.microsoft.com/office/drawing/2010/main"/>
              </a:ext>
            </a:extLst>
          </a:blip>
          <a:srcRect/>
          <a:stretch>
            <a:fillRect/>
          </a:stretch>
        </xdr:blipFill>
        <xdr:spPr bwMode="auto">
          <a:xfrm>
            <a:off x="204107" y="42998572"/>
            <a:ext cx="1490067" cy="148317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5" name="Obraz 164">
            <a:extLst>
              <a:ext uri="{FF2B5EF4-FFF2-40B4-BE49-F238E27FC236}">
                <a16:creationId xmlns:a16="http://schemas.microsoft.com/office/drawing/2014/main" id="{8B23374B-198E-4B95-89A8-7734239C4B54}"/>
              </a:ext>
            </a:extLst>
          </xdr:cNvPr>
          <xdr:cNvPicPr>
            <a:picLocks noChangeAspect="1" noChangeArrowheads="1"/>
          </xdr:cNvPicPr>
        </xdr:nvPicPr>
        <xdr:blipFill rotWithShape="1">
          <a:blip xmlns:r="http://schemas.openxmlformats.org/officeDocument/2006/relationships" r:embed="rId93" cstate="screen">
            <a:extLst>
              <a:ext uri="{28A0092B-C50C-407E-A947-70E740481C1C}">
                <a14:useLocalDpi xmlns:a14="http://schemas.microsoft.com/office/drawing/2010/main"/>
              </a:ext>
            </a:extLst>
          </a:blip>
          <a:srcRect/>
          <a:stretch/>
        </xdr:blipFill>
        <xdr:spPr bwMode="auto">
          <a:xfrm>
            <a:off x="1864178" y="43069681"/>
            <a:ext cx="1756404" cy="134403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40822</xdr:colOff>
      <xdr:row>30</xdr:row>
      <xdr:rowOff>54430</xdr:rowOff>
    </xdr:from>
    <xdr:to>
      <xdr:col>1</xdr:col>
      <xdr:colOff>3640822</xdr:colOff>
      <xdr:row>30</xdr:row>
      <xdr:rowOff>2416450</xdr:rowOff>
    </xdr:to>
    <xdr:pic>
      <xdr:nvPicPr>
        <xdr:cNvPr id="166" name="fancybox-img" descr="Pracownia robotyki (AI) i druku 3D w klasie z długopisami 3D i drukarkami 3D">
          <a:extLst>
            <a:ext uri="{FF2B5EF4-FFF2-40B4-BE49-F238E27FC236}">
              <a16:creationId xmlns:a16="http://schemas.microsoft.com/office/drawing/2014/main" id="{DF951769-0D29-41B0-BAFB-94A88677E190}"/>
            </a:ext>
          </a:extLst>
        </xdr:cNvPr>
        <xdr:cNvPicPr>
          <a:picLocks noChangeAspect="1" noChangeArrowheads="1"/>
        </xdr:cNvPicPr>
      </xdr:nvPicPr>
      <xdr:blipFill rotWithShape="1">
        <a:blip xmlns:r="http://schemas.openxmlformats.org/officeDocument/2006/relationships" r:embed="rId94" cstate="screen">
          <a:extLst>
            <a:ext uri="{28A0092B-C50C-407E-A947-70E740481C1C}">
              <a14:useLocalDpi xmlns:a14="http://schemas.microsoft.com/office/drawing/2010/main"/>
            </a:ext>
          </a:extLst>
        </a:blip>
        <a:srcRect/>
        <a:stretch/>
      </xdr:blipFill>
      <xdr:spPr bwMode="auto">
        <a:xfrm>
          <a:off x="190501" y="48387001"/>
          <a:ext cx="3600000" cy="236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404192</xdr:colOff>
      <xdr:row>30</xdr:row>
      <xdr:rowOff>2530929</xdr:rowOff>
    </xdr:from>
    <xdr:to>
      <xdr:col>1</xdr:col>
      <xdr:colOff>3039835</xdr:colOff>
      <xdr:row>30</xdr:row>
      <xdr:rowOff>5154386</xdr:rowOff>
    </xdr:to>
    <xdr:pic>
      <xdr:nvPicPr>
        <xdr:cNvPr id="167" name="fancybox-img" descr="Drukarka 3D MakerBot Sketch 2 szt. - pakiet edukacyjny w.II jangar.pl">
          <a:extLst>
            <a:ext uri="{FF2B5EF4-FFF2-40B4-BE49-F238E27FC236}">
              <a16:creationId xmlns:a16="http://schemas.microsoft.com/office/drawing/2014/main" id="{6BCF07B3-4AE5-4DCE-B854-0D13CD81E6C8}"/>
            </a:ext>
          </a:extLst>
        </xdr:cNvPr>
        <xdr:cNvPicPr>
          <a:picLocks noChangeAspect="1" noChangeArrowheads="1"/>
        </xdr:cNvPicPr>
      </xdr:nvPicPr>
      <xdr:blipFill>
        <a:blip xmlns:r="http://schemas.openxmlformats.org/officeDocument/2006/relationships" r:embed="rId95" cstate="screen">
          <a:extLst>
            <a:ext uri="{28A0092B-C50C-407E-A947-70E740481C1C}">
              <a14:useLocalDpi xmlns:a14="http://schemas.microsoft.com/office/drawing/2010/main"/>
            </a:ext>
          </a:extLst>
        </a:blip>
        <a:srcRect/>
        <a:stretch>
          <a:fillRect/>
        </a:stretch>
      </xdr:blipFill>
      <xdr:spPr bwMode="auto">
        <a:xfrm>
          <a:off x="553871" y="50863500"/>
          <a:ext cx="2635643" cy="2623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54429</xdr:colOff>
      <xdr:row>61</xdr:row>
      <xdr:rowOff>122465</xdr:rowOff>
    </xdr:from>
    <xdr:to>
      <xdr:col>1</xdr:col>
      <xdr:colOff>3654429</xdr:colOff>
      <xdr:row>61</xdr:row>
      <xdr:rowOff>3706463</xdr:rowOff>
    </xdr:to>
    <xdr:pic>
      <xdr:nvPicPr>
        <xdr:cNvPr id="169" name="fancybox-img" descr="Długopisy 3D PEN PRO – grupowy zestaw 6 szt. z akcesoriami w walizce + 6 powerbanków">
          <a:extLst>
            <a:ext uri="{FF2B5EF4-FFF2-40B4-BE49-F238E27FC236}">
              <a16:creationId xmlns:a16="http://schemas.microsoft.com/office/drawing/2014/main" id="{50A585BD-B799-45CE-B644-A503CB1EA518}"/>
            </a:ext>
          </a:extLst>
        </xdr:cNvPr>
        <xdr:cNvPicPr>
          <a:picLocks noChangeAspect="1" noChangeArrowheads="1"/>
        </xdr:cNvPicPr>
      </xdr:nvPicPr>
      <xdr:blipFill>
        <a:blip xmlns:r="http://schemas.openxmlformats.org/officeDocument/2006/relationships" r:embed="rId96" cstate="screen">
          <a:extLst>
            <a:ext uri="{28A0092B-C50C-407E-A947-70E740481C1C}">
              <a14:useLocalDpi xmlns:a14="http://schemas.microsoft.com/office/drawing/2010/main"/>
            </a:ext>
          </a:extLst>
        </a:blip>
        <a:srcRect/>
        <a:stretch>
          <a:fillRect/>
        </a:stretch>
      </xdr:blipFill>
      <xdr:spPr bwMode="auto">
        <a:xfrm>
          <a:off x="204108" y="99604286"/>
          <a:ext cx="3600000" cy="3583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136071</xdr:colOff>
      <xdr:row>70</xdr:row>
      <xdr:rowOff>81643</xdr:rowOff>
    </xdr:from>
    <xdr:to>
      <xdr:col>1</xdr:col>
      <xdr:colOff>3619499</xdr:colOff>
      <xdr:row>70</xdr:row>
      <xdr:rowOff>2108583</xdr:rowOff>
    </xdr:to>
    <xdr:grpSp>
      <xdr:nvGrpSpPr>
        <xdr:cNvPr id="21" name="Grupa 20">
          <a:extLst>
            <a:ext uri="{FF2B5EF4-FFF2-40B4-BE49-F238E27FC236}">
              <a16:creationId xmlns:a16="http://schemas.microsoft.com/office/drawing/2014/main" id="{5271CF20-42F1-4B15-BC81-8F212D12688F}"/>
            </a:ext>
          </a:extLst>
        </xdr:cNvPr>
        <xdr:cNvGrpSpPr/>
      </xdr:nvGrpSpPr>
      <xdr:grpSpPr>
        <a:xfrm>
          <a:off x="290852" y="105059049"/>
          <a:ext cx="3483428" cy="2026940"/>
          <a:chOff x="285750" y="112299750"/>
          <a:chExt cx="3483428" cy="2026940"/>
        </a:xfrm>
      </xdr:grpSpPr>
      <xdr:pic>
        <xdr:nvPicPr>
          <xdr:cNvPr id="118" name="Obraz 117" descr="ClassVR - Licencja dostępu do portalu wirtualnych lekcji">
            <a:extLst>
              <a:ext uri="{FF2B5EF4-FFF2-40B4-BE49-F238E27FC236}">
                <a16:creationId xmlns:a16="http://schemas.microsoft.com/office/drawing/2014/main" id="{1A004A13-D2BA-49A7-BDB3-A9F34C6002E8}"/>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285750" y="112299750"/>
            <a:ext cx="3456216" cy="181475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Obraz 19">
            <a:extLst>
              <a:ext uri="{FF2B5EF4-FFF2-40B4-BE49-F238E27FC236}">
                <a16:creationId xmlns:a16="http://schemas.microsoft.com/office/drawing/2014/main" id="{9E4B67E8-8B96-4467-9E5D-76FC53950922}"/>
              </a:ext>
            </a:extLst>
          </xdr:cNvPr>
          <xdr:cNvPicPr>
            <a:picLocks noChangeAspect="1"/>
          </xdr:cNvPicPr>
        </xdr:nvPicPr>
        <xdr:blipFill>
          <a:blip xmlns:r="http://schemas.openxmlformats.org/officeDocument/2006/relationships" r:embed="rId98"/>
          <a:stretch>
            <a:fillRect/>
          </a:stretch>
        </xdr:blipFill>
        <xdr:spPr>
          <a:xfrm>
            <a:off x="1834579" y="112898463"/>
            <a:ext cx="1934599" cy="1428227"/>
          </a:xfrm>
          <a:prstGeom prst="rect">
            <a:avLst/>
          </a:prstGeom>
        </xdr:spPr>
      </xdr:pic>
    </xdr:grpSp>
    <xdr:clientData/>
  </xdr:twoCellAnchor>
  <xdr:twoCellAnchor>
    <xdr:from>
      <xdr:col>1</xdr:col>
      <xdr:colOff>136071</xdr:colOff>
      <xdr:row>72</xdr:row>
      <xdr:rowOff>81643</xdr:rowOff>
    </xdr:from>
    <xdr:to>
      <xdr:col>1</xdr:col>
      <xdr:colOff>3663042</xdr:colOff>
      <xdr:row>72</xdr:row>
      <xdr:rowOff>2016055</xdr:rowOff>
    </xdr:to>
    <xdr:grpSp>
      <xdr:nvGrpSpPr>
        <xdr:cNvPr id="22" name="Grupa 21">
          <a:extLst>
            <a:ext uri="{FF2B5EF4-FFF2-40B4-BE49-F238E27FC236}">
              <a16:creationId xmlns:a16="http://schemas.microsoft.com/office/drawing/2014/main" id="{706CB120-C4A2-4461-9214-CDBC51A76D44}"/>
            </a:ext>
          </a:extLst>
        </xdr:cNvPr>
        <xdr:cNvGrpSpPr/>
      </xdr:nvGrpSpPr>
      <xdr:grpSpPr>
        <a:xfrm>
          <a:off x="290852" y="107464112"/>
          <a:ext cx="3526971" cy="1934412"/>
          <a:chOff x="285750" y="114708214"/>
          <a:chExt cx="3526971" cy="1934412"/>
        </a:xfrm>
      </xdr:grpSpPr>
      <xdr:pic>
        <xdr:nvPicPr>
          <xdr:cNvPr id="119" name="Obraz 118" descr="ClassVR - Licencja dostępu do portalu wirtualnych lekcji">
            <a:extLst>
              <a:ext uri="{FF2B5EF4-FFF2-40B4-BE49-F238E27FC236}">
                <a16:creationId xmlns:a16="http://schemas.microsoft.com/office/drawing/2014/main" id="{683CE5D7-26E7-4F4F-9E75-6D1E5734084A}"/>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285750" y="114708214"/>
            <a:ext cx="3456216" cy="181475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0" name="Obraz 169">
            <a:extLst>
              <a:ext uri="{FF2B5EF4-FFF2-40B4-BE49-F238E27FC236}">
                <a16:creationId xmlns:a16="http://schemas.microsoft.com/office/drawing/2014/main" id="{2BA85098-4673-4BA9-B87D-D75EFB3F37D0}"/>
              </a:ext>
            </a:extLst>
          </xdr:cNvPr>
          <xdr:cNvPicPr>
            <a:picLocks noChangeAspect="1"/>
          </xdr:cNvPicPr>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xfrm>
            <a:off x="1878122" y="115214399"/>
            <a:ext cx="1934599" cy="1428227"/>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1</xdr:row>
      <xdr:rowOff>22410</xdr:rowOff>
    </xdr:from>
    <xdr:to>
      <xdr:col>5</xdr:col>
      <xdr:colOff>1034143</xdr:colOff>
      <xdr:row>8</xdr:row>
      <xdr:rowOff>2800</xdr:rowOff>
    </xdr:to>
    <xdr:pic>
      <xdr:nvPicPr>
        <xdr:cNvPr id="11" name="Obraz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 y="258630"/>
          <a:ext cx="15222582" cy="2144470"/>
        </a:xfrm>
        <a:prstGeom prst="rect">
          <a:avLst/>
        </a:prstGeom>
      </xdr:spPr>
    </xdr:pic>
    <xdr:clientData/>
  </xdr:twoCellAnchor>
  <xdr:twoCellAnchor>
    <xdr:from>
      <xdr:col>1</xdr:col>
      <xdr:colOff>67237</xdr:colOff>
      <xdr:row>12</xdr:row>
      <xdr:rowOff>414617</xdr:rowOff>
    </xdr:from>
    <xdr:to>
      <xdr:col>1</xdr:col>
      <xdr:colOff>2181097</xdr:colOff>
      <xdr:row>12</xdr:row>
      <xdr:rowOff>2528477</xdr:rowOff>
    </xdr:to>
    <xdr:pic>
      <xdr:nvPicPr>
        <xdr:cNvPr id="52" name="Obraz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227257" y="211907717"/>
          <a:ext cx="2113860" cy="2113860"/>
        </a:xfrm>
        <a:prstGeom prst="rect">
          <a:avLst/>
        </a:prstGeom>
      </xdr:spPr>
    </xdr:pic>
    <xdr:clientData/>
  </xdr:twoCellAnchor>
  <xdr:twoCellAnchor>
    <xdr:from>
      <xdr:col>1</xdr:col>
      <xdr:colOff>168089</xdr:colOff>
      <xdr:row>14</xdr:row>
      <xdr:rowOff>358202</xdr:rowOff>
    </xdr:from>
    <xdr:to>
      <xdr:col>1</xdr:col>
      <xdr:colOff>2095501</xdr:colOff>
      <xdr:row>14</xdr:row>
      <xdr:rowOff>2573618</xdr:rowOff>
    </xdr:to>
    <xdr:pic>
      <xdr:nvPicPr>
        <xdr:cNvPr id="53" name="Obraz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331375" y="7477459"/>
          <a:ext cx="1927412" cy="2215416"/>
        </a:xfrm>
        <a:prstGeom prst="rect">
          <a:avLst/>
        </a:prstGeom>
      </xdr:spPr>
    </xdr:pic>
    <xdr:clientData/>
  </xdr:twoCellAnchor>
  <xdr:twoCellAnchor>
    <xdr:from>
      <xdr:col>1</xdr:col>
      <xdr:colOff>89649</xdr:colOff>
      <xdr:row>16</xdr:row>
      <xdr:rowOff>212912</xdr:rowOff>
    </xdr:from>
    <xdr:to>
      <xdr:col>1</xdr:col>
      <xdr:colOff>2151531</xdr:colOff>
      <xdr:row>16</xdr:row>
      <xdr:rowOff>1456765</xdr:rowOff>
    </xdr:to>
    <xdr:pic>
      <xdr:nvPicPr>
        <xdr:cNvPr id="54" name="Obraz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49669" y="219021212"/>
          <a:ext cx="2061882" cy="1243853"/>
        </a:xfrm>
        <a:prstGeom prst="rect">
          <a:avLst/>
        </a:prstGeom>
      </xdr:spPr>
    </xdr:pic>
    <xdr:clientData/>
  </xdr:twoCellAnchor>
  <xdr:twoCellAnchor>
    <xdr:from>
      <xdr:col>1</xdr:col>
      <xdr:colOff>123264</xdr:colOff>
      <xdr:row>18</xdr:row>
      <xdr:rowOff>358587</xdr:rowOff>
    </xdr:from>
    <xdr:to>
      <xdr:col>1</xdr:col>
      <xdr:colOff>2155282</xdr:colOff>
      <xdr:row>18</xdr:row>
      <xdr:rowOff>2117910</xdr:rowOff>
    </xdr:to>
    <xdr:pic>
      <xdr:nvPicPr>
        <xdr:cNvPr id="55" name="Obraz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3284" y="221772927"/>
          <a:ext cx="2032018" cy="1759323"/>
        </a:xfrm>
        <a:prstGeom prst="rect">
          <a:avLst/>
        </a:prstGeom>
      </xdr:spPr>
    </xdr:pic>
    <xdr:clientData/>
  </xdr:twoCellAnchor>
  <xdr:twoCellAnchor>
    <xdr:from>
      <xdr:col>1</xdr:col>
      <xdr:colOff>212911</xdr:colOff>
      <xdr:row>20</xdr:row>
      <xdr:rowOff>134471</xdr:rowOff>
    </xdr:from>
    <xdr:to>
      <xdr:col>1</xdr:col>
      <xdr:colOff>2005853</xdr:colOff>
      <xdr:row>21</xdr:row>
      <xdr:rowOff>3479</xdr:rowOff>
    </xdr:to>
    <xdr:pic>
      <xdr:nvPicPr>
        <xdr:cNvPr id="56" name="Obraz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372931" y="225937931"/>
          <a:ext cx="1792942" cy="2246448"/>
        </a:xfrm>
        <a:prstGeom prst="rect">
          <a:avLst/>
        </a:prstGeom>
      </xdr:spPr>
    </xdr:pic>
    <xdr:clientData/>
  </xdr:twoCellAnchor>
  <xdr:twoCellAnchor>
    <xdr:from>
      <xdr:col>1</xdr:col>
      <xdr:colOff>324970</xdr:colOff>
      <xdr:row>22</xdr:row>
      <xdr:rowOff>78442</xdr:rowOff>
    </xdr:from>
    <xdr:to>
      <xdr:col>1</xdr:col>
      <xdr:colOff>1856258</xdr:colOff>
      <xdr:row>22</xdr:row>
      <xdr:rowOff>2195905</xdr:rowOff>
    </xdr:to>
    <xdr:pic>
      <xdr:nvPicPr>
        <xdr:cNvPr id="57" name="Obraz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4990" y="228442222"/>
          <a:ext cx="1531288" cy="2117463"/>
        </a:xfrm>
        <a:prstGeom prst="rect">
          <a:avLst/>
        </a:prstGeom>
      </xdr:spPr>
    </xdr:pic>
    <xdr:clientData/>
  </xdr:twoCellAnchor>
  <xdr:twoCellAnchor>
    <xdr:from>
      <xdr:col>1</xdr:col>
      <xdr:colOff>78442</xdr:colOff>
      <xdr:row>24</xdr:row>
      <xdr:rowOff>246530</xdr:rowOff>
    </xdr:from>
    <xdr:to>
      <xdr:col>1</xdr:col>
      <xdr:colOff>2173942</xdr:colOff>
      <xdr:row>24</xdr:row>
      <xdr:rowOff>2786530</xdr:rowOff>
    </xdr:to>
    <xdr:pic>
      <xdr:nvPicPr>
        <xdr:cNvPr id="58" name="Obraz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tretch>
          <a:fillRect/>
        </a:stretch>
      </xdr:blipFill>
      <xdr:spPr>
        <a:xfrm>
          <a:off x="238462" y="230987750"/>
          <a:ext cx="2095500" cy="2540000"/>
        </a:xfrm>
        <a:prstGeom prst="rect">
          <a:avLst/>
        </a:prstGeom>
      </xdr:spPr>
    </xdr:pic>
    <xdr:clientData/>
  </xdr:twoCellAnchor>
  <xdr:twoCellAnchor>
    <xdr:from>
      <xdr:col>1</xdr:col>
      <xdr:colOff>78441</xdr:colOff>
      <xdr:row>26</xdr:row>
      <xdr:rowOff>229607</xdr:rowOff>
    </xdr:from>
    <xdr:to>
      <xdr:col>1</xdr:col>
      <xdr:colOff>2173942</xdr:colOff>
      <xdr:row>26</xdr:row>
      <xdr:rowOff>2318123</xdr:rowOff>
    </xdr:to>
    <xdr:pic>
      <xdr:nvPicPr>
        <xdr:cNvPr id="133" name="Obraz 132">
          <a:extLst>
            <a:ext uri="{FF2B5EF4-FFF2-40B4-BE49-F238E27FC236}">
              <a16:creationId xmlns:a16="http://schemas.microsoft.com/office/drawing/2014/main" id="{00000000-0008-0000-0500-000085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41727" y="34998578"/>
          <a:ext cx="2095501" cy="2088516"/>
        </a:xfrm>
        <a:prstGeom prst="rect">
          <a:avLst/>
        </a:prstGeom>
        <a:effectLst/>
      </xdr:spPr>
    </xdr:pic>
    <xdr:clientData/>
  </xdr:twoCellAnchor>
  <xdr:twoCellAnchor>
    <xdr:from>
      <xdr:col>1</xdr:col>
      <xdr:colOff>130628</xdr:colOff>
      <xdr:row>28</xdr:row>
      <xdr:rowOff>76199</xdr:rowOff>
    </xdr:from>
    <xdr:to>
      <xdr:col>1</xdr:col>
      <xdr:colOff>2601685</xdr:colOff>
      <xdr:row>28</xdr:row>
      <xdr:rowOff>2565486</xdr:rowOff>
    </xdr:to>
    <xdr:pic>
      <xdr:nvPicPr>
        <xdr:cNvPr id="12" name="Obraz 11" descr="https://www.jangar.pl/15428-medium_default/zestaw-10-paneli-akustycznych-.jpg">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93914" y="30948085"/>
          <a:ext cx="2471057" cy="2489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1</xdr:row>
      <xdr:rowOff>22410</xdr:rowOff>
    </xdr:from>
    <xdr:to>
      <xdr:col>5</xdr:col>
      <xdr:colOff>1034143</xdr:colOff>
      <xdr:row>8</xdr:row>
      <xdr:rowOff>2800</xdr:rowOff>
    </xdr:to>
    <xdr:pic>
      <xdr:nvPicPr>
        <xdr:cNvPr id="3" name="Obraz 2">
          <a:extLst>
            <a:ext uri="{FF2B5EF4-FFF2-40B4-BE49-F238E27FC236}">
              <a16:creationId xmlns:a16="http://schemas.microsoft.com/office/drawing/2014/main" id="{05254F50-E3CB-4E20-99D7-635A8FBCB6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 y="260535"/>
          <a:ext cx="14816817" cy="2142565"/>
        </a:xfrm>
        <a:prstGeom prst="rect">
          <a:avLst/>
        </a:prstGeom>
      </xdr:spPr>
    </xdr:pic>
    <xdr:clientData/>
  </xdr:twoCellAnchor>
  <xdr:twoCellAnchor>
    <xdr:from>
      <xdr:col>1</xdr:col>
      <xdr:colOff>90718</xdr:colOff>
      <xdr:row>16</xdr:row>
      <xdr:rowOff>123904</xdr:rowOff>
    </xdr:from>
    <xdr:to>
      <xdr:col>1</xdr:col>
      <xdr:colOff>1938456</xdr:colOff>
      <xdr:row>16</xdr:row>
      <xdr:rowOff>2075179</xdr:rowOff>
    </xdr:to>
    <xdr:pic>
      <xdr:nvPicPr>
        <xdr:cNvPr id="4" name="Obraz 3">
          <a:extLst>
            <a:ext uri="{FF2B5EF4-FFF2-40B4-BE49-F238E27FC236}">
              <a16:creationId xmlns:a16="http://schemas.microsoft.com/office/drawing/2014/main" id="{88B3C058-F331-4F71-AE89-174149CE915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43118" y="12858829"/>
          <a:ext cx="1847738" cy="1951275"/>
        </a:xfrm>
        <a:prstGeom prst="rect">
          <a:avLst/>
        </a:prstGeom>
      </xdr:spPr>
    </xdr:pic>
    <xdr:clientData/>
  </xdr:twoCellAnchor>
  <xdr:twoCellAnchor>
    <xdr:from>
      <xdr:col>1</xdr:col>
      <xdr:colOff>184498</xdr:colOff>
      <xdr:row>20</xdr:row>
      <xdr:rowOff>183268</xdr:rowOff>
    </xdr:from>
    <xdr:to>
      <xdr:col>1</xdr:col>
      <xdr:colOff>2139364</xdr:colOff>
      <xdr:row>20</xdr:row>
      <xdr:rowOff>2189577</xdr:rowOff>
    </xdr:to>
    <xdr:pic>
      <xdr:nvPicPr>
        <xdr:cNvPr id="5" name="Obraz 4">
          <a:extLst>
            <a:ext uri="{FF2B5EF4-FFF2-40B4-BE49-F238E27FC236}">
              <a16:creationId xmlns:a16="http://schemas.microsoft.com/office/drawing/2014/main" id="{0ABE6213-A1CF-45F4-A186-3DEC03C2B1F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36898" y="23900518"/>
          <a:ext cx="1954866" cy="2006309"/>
        </a:xfrm>
        <a:prstGeom prst="rect">
          <a:avLst/>
        </a:prstGeom>
      </xdr:spPr>
    </xdr:pic>
    <xdr:clientData/>
  </xdr:twoCellAnchor>
  <xdr:twoCellAnchor>
    <xdr:from>
      <xdr:col>1</xdr:col>
      <xdr:colOff>197478</xdr:colOff>
      <xdr:row>22</xdr:row>
      <xdr:rowOff>166806</xdr:rowOff>
    </xdr:from>
    <xdr:to>
      <xdr:col>1</xdr:col>
      <xdr:colOff>2133883</xdr:colOff>
      <xdr:row>22</xdr:row>
      <xdr:rowOff>2154169</xdr:rowOff>
    </xdr:to>
    <xdr:pic>
      <xdr:nvPicPr>
        <xdr:cNvPr id="6" name="Obraz 5">
          <a:extLst>
            <a:ext uri="{FF2B5EF4-FFF2-40B4-BE49-F238E27FC236}">
              <a16:creationId xmlns:a16="http://schemas.microsoft.com/office/drawing/2014/main" id="{42B889F3-EE05-4990-9439-A5043DB327E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49878" y="28398906"/>
          <a:ext cx="1936405" cy="1987363"/>
        </a:xfrm>
        <a:prstGeom prst="rect">
          <a:avLst/>
        </a:prstGeom>
      </xdr:spPr>
    </xdr:pic>
    <xdr:clientData/>
  </xdr:twoCellAnchor>
  <xdr:twoCellAnchor>
    <xdr:from>
      <xdr:col>1</xdr:col>
      <xdr:colOff>279178</xdr:colOff>
      <xdr:row>28</xdr:row>
      <xdr:rowOff>145290</xdr:rowOff>
    </xdr:from>
    <xdr:to>
      <xdr:col>1</xdr:col>
      <xdr:colOff>3197678</xdr:colOff>
      <xdr:row>28</xdr:row>
      <xdr:rowOff>3001162</xdr:rowOff>
    </xdr:to>
    <xdr:pic>
      <xdr:nvPicPr>
        <xdr:cNvPr id="7" name="Obraz 6">
          <a:extLst>
            <a:ext uri="{FF2B5EF4-FFF2-40B4-BE49-F238E27FC236}">
              <a16:creationId xmlns:a16="http://schemas.microsoft.com/office/drawing/2014/main" id="{F7FE432A-647A-4F70-A8B8-87DAECD1F355}"/>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31578" y="41083740"/>
          <a:ext cx="2918500" cy="2855872"/>
        </a:xfrm>
        <a:prstGeom prst="rect">
          <a:avLst/>
        </a:prstGeom>
      </xdr:spPr>
    </xdr:pic>
    <xdr:clientData/>
  </xdr:twoCellAnchor>
  <xdr:twoCellAnchor>
    <xdr:from>
      <xdr:col>1</xdr:col>
      <xdr:colOff>97491</xdr:colOff>
      <xdr:row>32</xdr:row>
      <xdr:rowOff>103092</xdr:rowOff>
    </xdr:from>
    <xdr:to>
      <xdr:col>1</xdr:col>
      <xdr:colOff>2120284</xdr:colOff>
      <xdr:row>32</xdr:row>
      <xdr:rowOff>1924481</xdr:rowOff>
    </xdr:to>
    <xdr:pic>
      <xdr:nvPicPr>
        <xdr:cNvPr id="8" name="Obraz 7">
          <a:extLst>
            <a:ext uri="{FF2B5EF4-FFF2-40B4-BE49-F238E27FC236}">
              <a16:creationId xmlns:a16="http://schemas.microsoft.com/office/drawing/2014/main" id="{42FE1C7B-B1CF-4CA1-A25C-9839A98041E5}"/>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49891" y="49699767"/>
          <a:ext cx="2022793" cy="1821389"/>
        </a:xfrm>
        <a:prstGeom prst="rect">
          <a:avLst/>
        </a:prstGeom>
      </xdr:spPr>
    </xdr:pic>
    <xdr:clientData/>
  </xdr:twoCellAnchor>
  <xdr:twoCellAnchor>
    <xdr:from>
      <xdr:col>1</xdr:col>
      <xdr:colOff>354667</xdr:colOff>
      <xdr:row>34</xdr:row>
      <xdr:rowOff>145356</xdr:rowOff>
    </xdr:from>
    <xdr:to>
      <xdr:col>1</xdr:col>
      <xdr:colOff>2293730</xdr:colOff>
      <xdr:row>34</xdr:row>
      <xdr:rowOff>1924929</xdr:rowOff>
    </xdr:to>
    <xdr:pic>
      <xdr:nvPicPr>
        <xdr:cNvPr id="9" name="Obraz 8">
          <a:extLst>
            <a:ext uri="{FF2B5EF4-FFF2-40B4-BE49-F238E27FC236}">
              <a16:creationId xmlns:a16="http://schemas.microsoft.com/office/drawing/2014/main" id="{293BF956-B03D-4DEB-BB2C-93D764AF75D1}"/>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07067" y="51989931"/>
          <a:ext cx="1939063" cy="1779573"/>
        </a:xfrm>
        <a:prstGeom prst="rect">
          <a:avLst/>
        </a:prstGeom>
      </xdr:spPr>
    </xdr:pic>
    <xdr:clientData/>
  </xdr:twoCellAnchor>
  <xdr:twoCellAnchor>
    <xdr:from>
      <xdr:col>1</xdr:col>
      <xdr:colOff>145893</xdr:colOff>
      <xdr:row>91</xdr:row>
      <xdr:rowOff>23496</xdr:rowOff>
    </xdr:from>
    <xdr:to>
      <xdr:col>1</xdr:col>
      <xdr:colOff>2062204</xdr:colOff>
      <xdr:row>92</xdr:row>
      <xdr:rowOff>1752197</xdr:rowOff>
    </xdr:to>
    <xdr:pic>
      <xdr:nvPicPr>
        <xdr:cNvPr id="10" name="Obraz 9">
          <a:extLst>
            <a:ext uri="{FF2B5EF4-FFF2-40B4-BE49-F238E27FC236}">
              <a16:creationId xmlns:a16="http://schemas.microsoft.com/office/drawing/2014/main" id="{9D60C5F4-2870-49B5-AAC5-5443DCFF9AEE}"/>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98293" y="99702621"/>
          <a:ext cx="1916311" cy="1938251"/>
        </a:xfrm>
        <a:prstGeom prst="rect">
          <a:avLst/>
        </a:prstGeom>
      </xdr:spPr>
    </xdr:pic>
    <xdr:clientData/>
  </xdr:twoCellAnchor>
  <xdr:twoCellAnchor>
    <xdr:from>
      <xdr:col>1</xdr:col>
      <xdr:colOff>97811</xdr:colOff>
      <xdr:row>94</xdr:row>
      <xdr:rowOff>90289</xdr:rowOff>
    </xdr:from>
    <xdr:to>
      <xdr:col>1</xdr:col>
      <xdr:colOff>1703294</xdr:colOff>
      <xdr:row>95</xdr:row>
      <xdr:rowOff>1476241</xdr:rowOff>
    </xdr:to>
    <xdr:pic>
      <xdr:nvPicPr>
        <xdr:cNvPr id="11" name="Obraz 10">
          <a:extLst>
            <a:ext uri="{FF2B5EF4-FFF2-40B4-BE49-F238E27FC236}">
              <a16:creationId xmlns:a16="http://schemas.microsoft.com/office/drawing/2014/main" id="{0A1E97D1-7D33-4061-9A5A-421DC9F61925}"/>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50211" y="102007789"/>
          <a:ext cx="1605483" cy="1566927"/>
        </a:xfrm>
        <a:prstGeom prst="rect">
          <a:avLst/>
        </a:prstGeom>
      </xdr:spPr>
    </xdr:pic>
    <xdr:clientData/>
  </xdr:twoCellAnchor>
  <xdr:twoCellAnchor>
    <xdr:from>
      <xdr:col>1</xdr:col>
      <xdr:colOff>123586</xdr:colOff>
      <xdr:row>100</xdr:row>
      <xdr:rowOff>36820</xdr:rowOff>
    </xdr:from>
    <xdr:to>
      <xdr:col>1</xdr:col>
      <xdr:colOff>2073409</xdr:colOff>
      <xdr:row>101</xdr:row>
      <xdr:rowOff>1816913</xdr:rowOff>
    </xdr:to>
    <xdr:pic>
      <xdr:nvPicPr>
        <xdr:cNvPr id="12" name="Obraz 11">
          <a:extLst>
            <a:ext uri="{FF2B5EF4-FFF2-40B4-BE49-F238E27FC236}">
              <a16:creationId xmlns:a16="http://schemas.microsoft.com/office/drawing/2014/main" id="{0996F914-0F59-41AB-94F9-487B8F4E542A}"/>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75986" y="106516795"/>
          <a:ext cx="1949823" cy="1970593"/>
        </a:xfrm>
        <a:prstGeom prst="rect">
          <a:avLst/>
        </a:prstGeom>
      </xdr:spPr>
    </xdr:pic>
    <xdr:clientData/>
  </xdr:twoCellAnchor>
  <xdr:twoCellAnchor>
    <xdr:from>
      <xdr:col>2</xdr:col>
      <xdr:colOff>6607628</xdr:colOff>
      <xdr:row>14</xdr:row>
      <xdr:rowOff>2371226</xdr:rowOff>
    </xdr:from>
    <xdr:to>
      <xdr:col>2</xdr:col>
      <xdr:colOff>8407628</xdr:colOff>
      <xdr:row>14</xdr:row>
      <xdr:rowOff>4185207</xdr:rowOff>
    </xdr:to>
    <xdr:pic>
      <xdr:nvPicPr>
        <xdr:cNvPr id="13" name="fancybox-img" descr="Zestaw do nauki elektryczności cz.1, doświadczenie z czujnikami">
          <a:extLst>
            <a:ext uri="{FF2B5EF4-FFF2-40B4-BE49-F238E27FC236}">
              <a16:creationId xmlns:a16="http://schemas.microsoft.com/office/drawing/2014/main" id="{3B835755-F9DA-4BF3-BDA0-C671867ECB3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10465253" y="10591301"/>
          <a:ext cx="1771425" cy="1813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108856</xdr:colOff>
      <xdr:row>110</xdr:row>
      <xdr:rowOff>194716</xdr:rowOff>
    </xdr:from>
    <xdr:to>
      <xdr:col>1</xdr:col>
      <xdr:colOff>2427514</xdr:colOff>
      <xdr:row>110</xdr:row>
      <xdr:rowOff>2578233</xdr:rowOff>
    </xdr:to>
    <xdr:pic>
      <xdr:nvPicPr>
        <xdr:cNvPr id="14" name="Obraz 13">
          <a:extLst>
            <a:ext uri="{FF2B5EF4-FFF2-40B4-BE49-F238E27FC236}">
              <a16:creationId xmlns:a16="http://schemas.microsoft.com/office/drawing/2014/main" id="{B86A7D83-5447-4F17-92C6-8EA1D564F8F2}"/>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61256" y="119381041"/>
          <a:ext cx="2318658" cy="2383517"/>
        </a:xfrm>
        <a:prstGeom prst="rect">
          <a:avLst/>
        </a:prstGeom>
      </xdr:spPr>
    </xdr:pic>
    <xdr:clientData/>
  </xdr:twoCellAnchor>
  <xdr:twoCellAnchor>
    <xdr:from>
      <xdr:col>1</xdr:col>
      <xdr:colOff>76198</xdr:colOff>
      <xdr:row>108</xdr:row>
      <xdr:rowOff>174171</xdr:rowOff>
    </xdr:from>
    <xdr:to>
      <xdr:col>1</xdr:col>
      <xdr:colOff>3472541</xdr:colOff>
      <xdr:row>108</xdr:row>
      <xdr:rowOff>1889157</xdr:rowOff>
    </xdr:to>
    <xdr:pic>
      <xdr:nvPicPr>
        <xdr:cNvPr id="15" name="Obraz 14">
          <a:extLst>
            <a:ext uri="{FF2B5EF4-FFF2-40B4-BE49-F238E27FC236}">
              <a16:creationId xmlns:a16="http://schemas.microsoft.com/office/drawing/2014/main" id="{CFB14737-33AE-4BC5-8ABF-9D6D23F9581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228598" y="114617046"/>
          <a:ext cx="3396343" cy="1714986"/>
        </a:xfrm>
        <a:prstGeom prst="rect">
          <a:avLst/>
        </a:prstGeom>
        <a:noFill/>
        <a:ln>
          <a:noFill/>
        </a:ln>
      </xdr:spPr>
    </xdr:pic>
    <xdr:clientData/>
  </xdr:twoCellAnchor>
  <xdr:twoCellAnchor>
    <xdr:from>
      <xdr:col>1</xdr:col>
      <xdr:colOff>181537</xdr:colOff>
      <xdr:row>103</xdr:row>
      <xdr:rowOff>44671</xdr:rowOff>
    </xdr:from>
    <xdr:to>
      <xdr:col>1</xdr:col>
      <xdr:colOff>2222298</xdr:colOff>
      <xdr:row>103</xdr:row>
      <xdr:rowOff>1916847</xdr:rowOff>
    </xdr:to>
    <xdr:pic>
      <xdr:nvPicPr>
        <xdr:cNvPr id="16" name="Obraz 15">
          <a:extLst>
            <a:ext uri="{FF2B5EF4-FFF2-40B4-BE49-F238E27FC236}">
              <a16:creationId xmlns:a16="http://schemas.microsoft.com/office/drawing/2014/main" id="{538075A8-BABE-4356-A452-B13CFAA5F64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33937" y="109058296"/>
          <a:ext cx="2040761" cy="1872176"/>
        </a:xfrm>
        <a:prstGeom prst="rect">
          <a:avLst/>
        </a:prstGeom>
      </xdr:spPr>
    </xdr:pic>
    <xdr:clientData/>
  </xdr:twoCellAnchor>
  <xdr:twoCellAnchor>
    <xdr:from>
      <xdr:col>1</xdr:col>
      <xdr:colOff>90289</xdr:colOff>
      <xdr:row>98</xdr:row>
      <xdr:rowOff>99892</xdr:rowOff>
    </xdr:from>
    <xdr:to>
      <xdr:col>1</xdr:col>
      <xdr:colOff>3058885</xdr:colOff>
      <xdr:row>98</xdr:row>
      <xdr:rowOff>1705569</xdr:rowOff>
    </xdr:to>
    <xdr:pic>
      <xdr:nvPicPr>
        <xdr:cNvPr id="17" name="Obraz 16">
          <a:extLst>
            <a:ext uri="{FF2B5EF4-FFF2-40B4-BE49-F238E27FC236}">
              <a16:creationId xmlns:a16="http://schemas.microsoft.com/office/drawing/2014/main" id="{9BC1821D-A787-424E-BB0B-4C2F8551AF7A}"/>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b="29384"/>
        <a:stretch/>
      </xdr:blipFill>
      <xdr:spPr>
        <a:xfrm>
          <a:off x="242689" y="104598667"/>
          <a:ext cx="2968596" cy="1605677"/>
        </a:xfrm>
        <a:prstGeom prst="rect">
          <a:avLst/>
        </a:prstGeom>
      </xdr:spPr>
    </xdr:pic>
    <xdr:clientData/>
  </xdr:twoCellAnchor>
  <xdr:twoCellAnchor>
    <xdr:from>
      <xdr:col>1</xdr:col>
      <xdr:colOff>110958</xdr:colOff>
      <xdr:row>86</xdr:row>
      <xdr:rowOff>87086</xdr:rowOff>
    </xdr:from>
    <xdr:to>
      <xdr:col>1</xdr:col>
      <xdr:colOff>1773821</xdr:colOff>
      <xdr:row>87</xdr:row>
      <xdr:rowOff>1262018</xdr:rowOff>
    </xdr:to>
    <xdr:pic>
      <xdr:nvPicPr>
        <xdr:cNvPr id="18" name="Obraz 17">
          <a:extLst>
            <a:ext uri="{FF2B5EF4-FFF2-40B4-BE49-F238E27FC236}">
              <a16:creationId xmlns:a16="http://schemas.microsoft.com/office/drawing/2014/main" id="{2BD0CF84-F41B-4B08-BFAF-8B8F1BED4359}"/>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63358" y="95289461"/>
          <a:ext cx="1662863" cy="1670232"/>
        </a:xfrm>
        <a:prstGeom prst="rect">
          <a:avLst/>
        </a:prstGeom>
      </xdr:spPr>
    </xdr:pic>
    <xdr:clientData/>
  </xdr:twoCellAnchor>
  <xdr:twoCellAnchor>
    <xdr:from>
      <xdr:col>1</xdr:col>
      <xdr:colOff>93008</xdr:colOff>
      <xdr:row>45</xdr:row>
      <xdr:rowOff>37779</xdr:rowOff>
    </xdr:from>
    <xdr:to>
      <xdr:col>1</xdr:col>
      <xdr:colOff>2055223</xdr:colOff>
      <xdr:row>46</xdr:row>
      <xdr:rowOff>1277436</xdr:rowOff>
    </xdr:to>
    <xdr:pic>
      <xdr:nvPicPr>
        <xdr:cNvPr id="19" name="Obraz 18">
          <a:extLst>
            <a:ext uri="{FF2B5EF4-FFF2-40B4-BE49-F238E27FC236}">
              <a16:creationId xmlns:a16="http://schemas.microsoft.com/office/drawing/2014/main" id="{85183932-95DE-4A6C-9359-A86588510A5A}"/>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45408" y="63407604"/>
          <a:ext cx="1962215" cy="1734957"/>
        </a:xfrm>
        <a:prstGeom prst="rect">
          <a:avLst/>
        </a:prstGeom>
      </xdr:spPr>
    </xdr:pic>
    <xdr:clientData/>
  </xdr:twoCellAnchor>
  <xdr:twoCellAnchor>
    <xdr:from>
      <xdr:col>1</xdr:col>
      <xdr:colOff>166853</xdr:colOff>
      <xdr:row>53</xdr:row>
      <xdr:rowOff>70437</xdr:rowOff>
    </xdr:from>
    <xdr:to>
      <xdr:col>1</xdr:col>
      <xdr:colOff>1640364</xdr:colOff>
      <xdr:row>54</xdr:row>
      <xdr:rowOff>1034143</xdr:rowOff>
    </xdr:to>
    <xdr:pic>
      <xdr:nvPicPr>
        <xdr:cNvPr id="20" name="Obraz 19">
          <a:extLst>
            <a:ext uri="{FF2B5EF4-FFF2-40B4-BE49-F238E27FC236}">
              <a16:creationId xmlns:a16="http://schemas.microsoft.com/office/drawing/2014/main" id="{7C89282D-257A-4667-8AEE-FE78575C385F}"/>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19253" y="69822012"/>
          <a:ext cx="1473511" cy="1459006"/>
        </a:xfrm>
        <a:prstGeom prst="rect">
          <a:avLst/>
        </a:prstGeom>
      </xdr:spPr>
    </xdr:pic>
    <xdr:clientData/>
  </xdr:twoCellAnchor>
  <xdr:twoCellAnchor>
    <xdr:from>
      <xdr:col>1</xdr:col>
      <xdr:colOff>108857</xdr:colOff>
      <xdr:row>58</xdr:row>
      <xdr:rowOff>65608</xdr:rowOff>
    </xdr:from>
    <xdr:to>
      <xdr:col>1</xdr:col>
      <xdr:colOff>1589314</xdr:colOff>
      <xdr:row>59</xdr:row>
      <xdr:rowOff>1277449</xdr:rowOff>
    </xdr:to>
    <xdr:pic>
      <xdr:nvPicPr>
        <xdr:cNvPr id="21" name="Obraz 20">
          <a:extLst>
            <a:ext uri="{FF2B5EF4-FFF2-40B4-BE49-F238E27FC236}">
              <a16:creationId xmlns:a16="http://schemas.microsoft.com/office/drawing/2014/main" id="{DB89E754-F877-4AEB-9A84-2228E17A51E1}"/>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1257" y="73922458"/>
          <a:ext cx="1480457" cy="1707141"/>
        </a:xfrm>
        <a:prstGeom prst="rect">
          <a:avLst/>
        </a:prstGeom>
      </xdr:spPr>
    </xdr:pic>
    <xdr:clientData/>
  </xdr:twoCellAnchor>
  <xdr:twoCellAnchor>
    <xdr:from>
      <xdr:col>1</xdr:col>
      <xdr:colOff>109724</xdr:colOff>
      <xdr:row>61</xdr:row>
      <xdr:rowOff>80122</xdr:rowOff>
    </xdr:from>
    <xdr:to>
      <xdr:col>1</xdr:col>
      <xdr:colOff>1785257</xdr:colOff>
      <xdr:row>62</xdr:row>
      <xdr:rowOff>1292735</xdr:rowOff>
    </xdr:to>
    <xdr:pic>
      <xdr:nvPicPr>
        <xdr:cNvPr id="22" name="Obraz 21">
          <a:extLst>
            <a:ext uri="{FF2B5EF4-FFF2-40B4-BE49-F238E27FC236}">
              <a16:creationId xmlns:a16="http://schemas.microsoft.com/office/drawing/2014/main" id="{3DF6CB0A-F327-4E62-A49B-8075D5B46AAF}"/>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62124" y="76013422"/>
          <a:ext cx="1675533" cy="1707913"/>
        </a:xfrm>
        <a:prstGeom prst="rect">
          <a:avLst/>
        </a:prstGeom>
        <a:ln>
          <a:solidFill>
            <a:schemeClr val="accent1">
              <a:alpha val="61000"/>
            </a:schemeClr>
          </a:solidFill>
        </a:ln>
      </xdr:spPr>
    </xdr:pic>
    <xdr:clientData/>
  </xdr:twoCellAnchor>
  <xdr:twoCellAnchor>
    <xdr:from>
      <xdr:col>1</xdr:col>
      <xdr:colOff>61153</xdr:colOff>
      <xdr:row>64</xdr:row>
      <xdr:rowOff>102133</xdr:rowOff>
    </xdr:from>
    <xdr:to>
      <xdr:col>1</xdr:col>
      <xdr:colOff>2057400</xdr:colOff>
      <xdr:row>65</xdr:row>
      <xdr:rowOff>1267847</xdr:rowOff>
    </xdr:to>
    <xdr:pic>
      <xdr:nvPicPr>
        <xdr:cNvPr id="23" name="Obraz 22">
          <a:extLst>
            <a:ext uri="{FF2B5EF4-FFF2-40B4-BE49-F238E27FC236}">
              <a16:creationId xmlns:a16="http://schemas.microsoft.com/office/drawing/2014/main" id="{D70C139B-E1D2-46F2-AC3B-41846C909689}"/>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13553" y="78111883"/>
          <a:ext cx="1996247" cy="1661014"/>
        </a:xfrm>
        <a:prstGeom prst="rect">
          <a:avLst/>
        </a:prstGeom>
      </xdr:spPr>
    </xdr:pic>
    <xdr:clientData/>
  </xdr:twoCellAnchor>
  <xdr:twoCellAnchor>
    <xdr:from>
      <xdr:col>1</xdr:col>
      <xdr:colOff>114141</xdr:colOff>
      <xdr:row>67</xdr:row>
      <xdr:rowOff>113275</xdr:rowOff>
    </xdr:from>
    <xdr:to>
      <xdr:col>1</xdr:col>
      <xdr:colOff>1992085</xdr:colOff>
      <xdr:row>68</xdr:row>
      <xdr:rowOff>1256346</xdr:rowOff>
    </xdr:to>
    <xdr:pic>
      <xdr:nvPicPr>
        <xdr:cNvPr id="24" name="Obraz 23">
          <a:extLst>
            <a:ext uri="{FF2B5EF4-FFF2-40B4-BE49-F238E27FC236}">
              <a16:creationId xmlns:a16="http://schemas.microsoft.com/office/drawing/2014/main" id="{22A2C637-3690-49D4-A4D0-242E2D936B1C}"/>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66541" y="80199475"/>
          <a:ext cx="1877944" cy="1638371"/>
        </a:xfrm>
        <a:prstGeom prst="rect">
          <a:avLst/>
        </a:prstGeom>
      </xdr:spPr>
    </xdr:pic>
    <xdr:clientData/>
  </xdr:twoCellAnchor>
  <xdr:twoCellAnchor>
    <xdr:from>
      <xdr:col>1</xdr:col>
      <xdr:colOff>102615</xdr:colOff>
      <xdr:row>70</xdr:row>
      <xdr:rowOff>94672</xdr:rowOff>
    </xdr:from>
    <xdr:to>
      <xdr:col>1</xdr:col>
      <xdr:colOff>1992085</xdr:colOff>
      <xdr:row>71</xdr:row>
      <xdr:rowOff>1222478</xdr:rowOff>
    </xdr:to>
    <xdr:pic>
      <xdr:nvPicPr>
        <xdr:cNvPr id="25" name="Obraz 24">
          <a:extLst>
            <a:ext uri="{FF2B5EF4-FFF2-40B4-BE49-F238E27FC236}">
              <a16:creationId xmlns:a16="http://schemas.microsoft.com/office/drawing/2014/main" id="{5B5B99CA-B682-4E31-9948-DBE69B4F7857}"/>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55015" y="82257322"/>
          <a:ext cx="1889470" cy="1623106"/>
        </a:xfrm>
        <a:prstGeom prst="rect">
          <a:avLst/>
        </a:prstGeom>
      </xdr:spPr>
    </xdr:pic>
    <xdr:clientData/>
  </xdr:twoCellAnchor>
  <xdr:twoCellAnchor>
    <xdr:from>
      <xdr:col>1</xdr:col>
      <xdr:colOff>110778</xdr:colOff>
      <xdr:row>73</xdr:row>
      <xdr:rowOff>125912</xdr:rowOff>
    </xdr:from>
    <xdr:to>
      <xdr:col>1</xdr:col>
      <xdr:colOff>1992085</xdr:colOff>
      <xdr:row>74</xdr:row>
      <xdr:rowOff>1243916</xdr:rowOff>
    </xdr:to>
    <xdr:pic>
      <xdr:nvPicPr>
        <xdr:cNvPr id="26" name="Obraz 25">
          <a:extLst>
            <a:ext uri="{FF2B5EF4-FFF2-40B4-BE49-F238E27FC236}">
              <a16:creationId xmlns:a16="http://schemas.microsoft.com/office/drawing/2014/main" id="{C347F2F2-6635-4208-A08D-3EB097BE4485}"/>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63178" y="84365012"/>
          <a:ext cx="1881307" cy="1613304"/>
        </a:xfrm>
        <a:prstGeom prst="rect">
          <a:avLst/>
        </a:prstGeom>
      </xdr:spPr>
    </xdr:pic>
    <xdr:clientData/>
  </xdr:twoCellAnchor>
  <xdr:twoCellAnchor>
    <xdr:from>
      <xdr:col>1</xdr:col>
      <xdr:colOff>128389</xdr:colOff>
      <xdr:row>76</xdr:row>
      <xdr:rowOff>101815</xdr:rowOff>
    </xdr:from>
    <xdr:to>
      <xdr:col>1</xdr:col>
      <xdr:colOff>1914165</xdr:colOff>
      <xdr:row>77</xdr:row>
      <xdr:rowOff>1284516</xdr:rowOff>
    </xdr:to>
    <xdr:pic>
      <xdr:nvPicPr>
        <xdr:cNvPr id="27" name="Obraz 26">
          <a:extLst>
            <a:ext uri="{FF2B5EF4-FFF2-40B4-BE49-F238E27FC236}">
              <a16:creationId xmlns:a16="http://schemas.microsoft.com/office/drawing/2014/main" id="{C1CCCEC0-0CD7-4630-99F0-E32CCE3C4FA9}"/>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80789" y="86417365"/>
          <a:ext cx="1785776" cy="1678001"/>
        </a:xfrm>
        <a:prstGeom prst="rect">
          <a:avLst/>
        </a:prstGeom>
      </xdr:spPr>
    </xdr:pic>
    <xdr:clientData/>
  </xdr:twoCellAnchor>
  <xdr:twoCellAnchor>
    <xdr:from>
      <xdr:col>1</xdr:col>
      <xdr:colOff>99517</xdr:colOff>
      <xdr:row>79</xdr:row>
      <xdr:rowOff>114477</xdr:rowOff>
    </xdr:from>
    <xdr:to>
      <xdr:col>1</xdr:col>
      <xdr:colOff>1763485</xdr:colOff>
      <xdr:row>80</xdr:row>
      <xdr:rowOff>1307907</xdr:rowOff>
    </xdr:to>
    <xdr:pic>
      <xdr:nvPicPr>
        <xdr:cNvPr id="28" name="Obraz 27">
          <a:extLst>
            <a:ext uri="{FF2B5EF4-FFF2-40B4-BE49-F238E27FC236}">
              <a16:creationId xmlns:a16="http://schemas.microsoft.com/office/drawing/2014/main" id="{F8A6A358-197E-424B-A77D-B21523B9F1BD}"/>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51917" y="88506477"/>
          <a:ext cx="1663968" cy="1688730"/>
        </a:xfrm>
        <a:prstGeom prst="rect">
          <a:avLst/>
        </a:prstGeom>
      </xdr:spPr>
    </xdr:pic>
    <xdr:clientData/>
  </xdr:twoCellAnchor>
  <xdr:twoCellAnchor>
    <xdr:from>
      <xdr:col>1</xdr:col>
      <xdr:colOff>337874</xdr:colOff>
      <xdr:row>40</xdr:row>
      <xdr:rowOff>112882</xdr:rowOff>
    </xdr:from>
    <xdr:to>
      <xdr:col>1</xdr:col>
      <xdr:colOff>1802359</xdr:colOff>
      <xdr:row>41</xdr:row>
      <xdr:rowOff>1830722</xdr:rowOff>
    </xdr:to>
    <xdr:pic>
      <xdr:nvPicPr>
        <xdr:cNvPr id="29" name="Obraz 28">
          <a:extLst>
            <a:ext uri="{FF2B5EF4-FFF2-40B4-BE49-F238E27FC236}">
              <a16:creationId xmlns:a16="http://schemas.microsoft.com/office/drawing/2014/main" id="{7B9BB540-031D-4071-8CF3-8E1B6E6001B6}"/>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90274" y="58701157"/>
          <a:ext cx="1464485" cy="1898815"/>
        </a:xfrm>
        <a:prstGeom prst="rect">
          <a:avLst/>
        </a:prstGeom>
      </xdr:spPr>
    </xdr:pic>
    <xdr:clientData/>
  </xdr:twoCellAnchor>
  <xdr:twoCellAnchor>
    <xdr:from>
      <xdr:col>1</xdr:col>
      <xdr:colOff>21770</xdr:colOff>
      <xdr:row>50</xdr:row>
      <xdr:rowOff>43542</xdr:rowOff>
    </xdr:from>
    <xdr:to>
      <xdr:col>1</xdr:col>
      <xdr:colOff>2111827</xdr:colOff>
      <xdr:row>51</xdr:row>
      <xdr:rowOff>1337612</xdr:rowOff>
    </xdr:to>
    <xdr:pic>
      <xdr:nvPicPr>
        <xdr:cNvPr id="30" name="fancybox-img" descr="Sześciany 1 g / 1 cm  ze złączami 5 kolorów, 1000 szt.">
          <a:extLst>
            <a:ext uri="{FF2B5EF4-FFF2-40B4-BE49-F238E27FC236}">
              <a16:creationId xmlns:a16="http://schemas.microsoft.com/office/drawing/2014/main" id="{2353174F-5FB3-4E2D-8CAA-B50BC7FAD5C4}"/>
            </a:ext>
          </a:extLst>
        </xdr:cNvPr>
        <xdr:cNvPicPr>
          <a:picLocks noChangeAspect="1" noChangeArrowheads="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174170" y="67718667"/>
          <a:ext cx="2090057" cy="178937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1785256</xdr:colOff>
      <xdr:row>112</xdr:row>
      <xdr:rowOff>130629</xdr:rowOff>
    </xdr:from>
    <xdr:to>
      <xdr:col>1</xdr:col>
      <xdr:colOff>3585256</xdr:colOff>
      <xdr:row>112</xdr:row>
      <xdr:rowOff>1938871</xdr:rowOff>
    </xdr:to>
    <xdr:pic>
      <xdr:nvPicPr>
        <xdr:cNvPr id="31" name="Obraz 30" descr="Segregacja odpadów – aktywny zestaw klasowy">
          <a:extLst>
            <a:ext uri="{FF2B5EF4-FFF2-40B4-BE49-F238E27FC236}">
              <a16:creationId xmlns:a16="http://schemas.microsoft.com/office/drawing/2014/main" id="{092469AE-8C00-45D6-A8BC-8D84C7E7D64E}"/>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1937656" y="122260179"/>
          <a:ext cx="1800000" cy="1808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112</xdr:row>
      <xdr:rowOff>54430</xdr:rowOff>
    </xdr:from>
    <xdr:to>
      <xdr:col>1</xdr:col>
      <xdr:colOff>1876200</xdr:colOff>
      <xdr:row>112</xdr:row>
      <xdr:rowOff>1865304</xdr:rowOff>
    </xdr:to>
    <xdr:pic>
      <xdr:nvPicPr>
        <xdr:cNvPr id="32" name="fancybox-img" descr="Segregacja odpadów – aktywny zestaw klasowy">
          <a:extLst>
            <a:ext uri="{FF2B5EF4-FFF2-40B4-BE49-F238E27FC236}">
              <a16:creationId xmlns:a16="http://schemas.microsoft.com/office/drawing/2014/main" id="{C9211AB1-FCE7-4342-B38D-8828ABB62DBD}"/>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28600" y="122183980"/>
          <a:ext cx="1800000" cy="1810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152401</xdr:colOff>
      <xdr:row>114</xdr:row>
      <xdr:rowOff>206830</xdr:rowOff>
    </xdr:from>
    <xdr:to>
      <xdr:col>1</xdr:col>
      <xdr:colOff>1952401</xdr:colOff>
      <xdr:row>114</xdr:row>
      <xdr:rowOff>2018223</xdr:rowOff>
    </xdr:to>
    <xdr:pic>
      <xdr:nvPicPr>
        <xdr:cNvPr id="33" name="fancybox-img" descr="https://www.jangar.pl/15404-large_default/plansza-bakterie-z-pisakiem-suchoscieralnym-i-zestawem-preparatow.jpg">
          <a:extLst>
            <a:ext uri="{FF2B5EF4-FFF2-40B4-BE49-F238E27FC236}">
              <a16:creationId xmlns:a16="http://schemas.microsoft.com/office/drawing/2014/main" id="{F4E615E8-3C6C-4956-85D9-5A997C76C6CF}"/>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304801" y="124517605"/>
          <a:ext cx="1800000" cy="1811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152400</xdr:colOff>
      <xdr:row>116</xdr:row>
      <xdr:rowOff>97971</xdr:rowOff>
    </xdr:from>
    <xdr:to>
      <xdr:col>1</xdr:col>
      <xdr:colOff>1952400</xdr:colOff>
      <xdr:row>116</xdr:row>
      <xdr:rowOff>1895240</xdr:rowOff>
    </xdr:to>
    <xdr:pic>
      <xdr:nvPicPr>
        <xdr:cNvPr id="34" name="Obraz 33" descr="https://www.jangar.pl/15406-medium_default/bryly-przestrzenne-zestaw-2w1-ze-wskaznikiem-i-plansza-pola-i-objetosci-figur-przestrzennych.jpg">
          <a:extLst>
            <a:ext uri="{FF2B5EF4-FFF2-40B4-BE49-F238E27FC236}">
              <a16:creationId xmlns:a16="http://schemas.microsoft.com/office/drawing/2014/main" id="{2F2EB726-B916-41F0-900F-D5DC06DD46B0}"/>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304800" y="126999546"/>
          <a:ext cx="1800000" cy="1797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97970</xdr:colOff>
      <xdr:row>118</xdr:row>
      <xdr:rowOff>130627</xdr:rowOff>
    </xdr:from>
    <xdr:to>
      <xdr:col>1</xdr:col>
      <xdr:colOff>3171532</xdr:colOff>
      <xdr:row>118</xdr:row>
      <xdr:rowOff>3222170</xdr:rowOff>
    </xdr:to>
    <xdr:pic>
      <xdr:nvPicPr>
        <xdr:cNvPr id="35" name="Obraz 34" descr="Biodegradacja zestaw doświadczalny z pisakiem i planszą: ODPADY - jak długo się rozkładają">
          <a:extLst>
            <a:ext uri="{FF2B5EF4-FFF2-40B4-BE49-F238E27FC236}">
              <a16:creationId xmlns:a16="http://schemas.microsoft.com/office/drawing/2014/main" id="{220D09D7-FB12-4797-9218-44E4D9CD4AA6}"/>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50370" y="129213427"/>
          <a:ext cx="3073562" cy="3091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101814</xdr:colOff>
      <xdr:row>120</xdr:row>
      <xdr:rowOff>24973</xdr:rowOff>
    </xdr:from>
    <xdr:to>
      <xdr:col>1</xdr:col>
      <xdr:colOff>2050356</xdr:colOff>
      <xdr:row>120</xdr:row>
      <xdr:rowOff>1982438</xdr:rowOff>
    </xdr:to>
    <xdr:pic>
      <xdr:nvPicPr>
        <xdr:cNvPr id="36" name="Obraz 35" descr="Plansza budowa kwiatu ze wskaźnikiem i modelem">
          <a:extLst>
            <a:ext uri="{FF2B5EF4-FFF2-40B4-BE49-F238E27FC236}">
              <a16:creationId xmlns:a16="http://schemas.microsoft.com/office/drawing/2014/main" id="{651DAC49-4E42-4DD6-8538-2CEC7FA28611}"/>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254214" y="133060648"/>
          <a:ext cx="1948542" cy="1957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163284</xdr:colOff>
      <xdr:row>122</xdr:row>
      <xdr:rowOff>108858</xdr:rowOff>
    </xdr:from>
    <xdr:to>
      <xdr:col>1</xdr:col>
      <xdr:colOff>1963284</xdr:colOff>
      <xdr:row>122</xdr:row>
      <xdr:rowOff>1921679</xdr:rowOff>
    </xdr:to>
    <xdr:pic>
      <xdr:nvPicPr>
        <xdr:cNvPr id="37" name="Obraz 36" descr="Model DNA z oznaczonymi zasadami ze wskaźnikiem i planszą Budowa i replikacja DNA">
          <a:extLst>
            <a:ext uri="{FF2B5EF4-FFF2-40B4-BE49-F238E27FC236}">
              <a16:creationId xmlns:a16="http://schemas.microsoft.com/office/drawing/2014/main" id="{1C737666-6E0B-40CD-93AF-6AAC098D13EB}"/>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315684" y="135430533"/>
          <a:ext cx="1800000" cy="1812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185055</xdr:colOff>
      <xdr:row>124</xdr:row>
      <xdr:rowOff>174172</xdr:rowOff>
    </xdr:from>
    <xdr:to>
      <xdr:col>1</xdr:col>
      <xdr:colOff>2808512</xdr:colOff>
      <xdr:row>124</xdr:row>
      <xdr:rowOff>2809642</xdr:rowOff>
    </xdr:to>
    <xdr:pic>
      <xdr:nvPicPr>
        <xdr:cNvPr id="38" name="Obraz 37" descr="Model budowy gołebia z pisakiem i planszą Dzioby ptaków">
          <a:extLst>
            <a:ext uri="{FF2B5EF4-FFF2-40B4-BE49-F238E27FC236}">
              <a16:creationId xmlns:a16="http://schemas.microsoft.com/office/drawing/2014/main" id="{02BE3375-5751-4FE6-8106-3040AB90B8B7}"/>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337455" y="137677072"/>
          <a:ext cx="2623457" cy="2635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163285</xdr:colOff>
      <xdr:row>128</xdr:row>
      <xdr:rowOff>97971</xdr:rowOff>
    </xdr:from>
    <xdr:to>
      <xdr:col>1</xdr:col>
      <xdr:colOff>1963285</xdr:colOff>
      <xdr:row>128</xdr:row>
      <xdr:rowOff>1906213</xdr:rowOff>
    </xdr:to>
    <xdr:pic>
      <xdr:nvPicPr>
        <xdr:cNvPr id="39" name="Obraz 38" descr="Model bakteriofaga z pisakiem i planszą: Wirusy osłonkowe/bezosłonkowe">
          <a:extLst>
            <a:ext uri="{FF2B5EF4-FFF2-40B4-BE49-F238E27FC236}">
              <a16:creationId xmlns:a16="http://schemas.microsoft.com/office/drawing/2014/main" id="{9045A3E3-806D-441B-A974-C9CE6D366363}"/>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315685" y="143944521"/>
          <a:ext cx="1800000" cy="1808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152399</xdr:colOff>
      <xdr:row>132</xdr:row>
      <xdr:rowOff>97972</xdr:rowOff>
    </xdr:from>
    <xdr:to>
      <xdr:col>1</xdr:col>
      <xdr:colOff>1952399</xdr:colOff>
      <xdr:row>132</xdr:row>
      <xdr:rowOff>1915372</xdr:rowOff>
    </xdr:to>
    <xdr:pic>
      <xdr:nvPicPr>
        <xdr:cNvPr id="40" name="Obraz 39" descr="Modele oka i ucha człowieka z planszą:  Zmysły człowieka ucho, oko">
          <a:extLst>
            <a:ext uri="{FF2B5EF4-FFF2-40B4-BE49-F238E27FC236}">
              <a16:creationId xmlns:a16="http://schemas.microsoft.com/office/drawing/2014/main" id="{F1ADF755-DD45-4ABE-887E-3A09C2F67981}"/>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304799" y="148716547"/>
          <a:ext cx="1800000" cy="181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141514</xdr:colOff>
      <xdr:row>134</xdr:row>
      <xdr:rowOff>97972</xdr:rowOff>
    </xdr:from>
    <xdr:to>
      <xdr:col>1</xdr:col>
      <xdr:colOff>1941514</xdr:colOff>
      <xdr:row>134</xdr:row>
      <xdr:rowOff>1838631</xdr:rowOff>
    </xdr:to>
    <xdr:pic>
      <xdr:nvPicPr>
        <xdr:cNvPr id="41" name="Obraz 40">
          <a:extLst>
            <a:ext uri="{FF2B5EF4-FFF2-40B4-BE49-F238E27FC236}">
              <a16:creationId xmlns:a16="http://schemas.microsoft.com/office/drawing/2014/main" id="{382CF0D2-08D1-4740-BE6E-66917FA81D1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93914" y="150945397"/>
          <a:ext cx="1800000" cy="1740659"/>
        </a:xfrm>
        <a:prstGeom prst="rect">
          <a:avLst/>
        </a:prstGeom>
      </xdr:spPr>
    </xdr:pic>
    <xdr:clientData/>
  </xdr:twoCellAnchor>
  <xdr:twoCellAnchor>
    <xdr:from>
      <xdr:col>1</xdr:col>
      <xdr:colOff>119743</xdr:colOff>
      <xdr:row>82</xdr:row>
      <xdr:rowOff>119744</xdr:rowOff>
    </xdr:from>
    <xdr:to>
      <xdr:col>1</xdr:col>
      <xdr:colOff>2999743</xdr:colOff>
      <xdr:row>82</xdr:row>
      <xdr:rowOff>2162093</xdr:rowOff>
    </xdr:to>
    <xdr:pic>
      <xdr:nvPicPr>
        <xdr:cNvPr id="42" name="fancybox-img" descr="Zestaw konstrukcyjny do doświadczeń chemicznych 132+5">
          <a:extLst>
            <a:ext uri="{FF2B5EF4-FFF2-40B4-BE49-F238E27FC236}">
              <a16:creationId xmlns:a16="http://schemas.microsoft.com/office/drawing/2014/main" id="{97F35E6B-00AE-4959-8F91-E02A6498E7B4}"/>
            </a:ext>
          </a:extLst>
        </xdr:cNvPr>
        <xdr:cNvPicPr>
          <a:picLocks noChangeAspect="1" noChangeArrowheads="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bwMode="auto">
        <a:xfrm>
          <a:off x="272143" y="90645344"/>
          <a:ext cx="2880000" cy="2042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272143</xdr:colOff>
      <xdr:row>84</xdr:row>
      <xdr:rowOff>65314</xdr:rowOff>
    </xdr:from>
    <xdr:to>
      <xdr:col>1</xdr:col>
      <xdr:colOff>2072143</xdr:colOff>
      <xdr:row>84</xdr:row>
      <xdr:rowOff>1880332</xdr:rowOff>
    </xdr:to>
    <xdr:pic>
      <xdr:nvPicPr>
        <xdr:cNvPr id="43" name="fancybox-img" descr="https://www.jangar.pl/15461-large_default/zestaw-konstrukcyjny-do-doswiadczen-chemicznych-destylacja-prosta.jpg">
          <a:extLst>
            <a:ext uri="{FF2B5EF4-FFF2-40B4-BE49-F238E27FC236}">
              <a16:creationId xmlns:a16="http://schemas.microsoft.com/office/drawing/2014/main" id="{7347FFE9-0E38-4EB6-AA2A-03CE97176250}"/>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424543" y="93124564"/>
          <a:ext cx="1800000" cy="1815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1730828</xdr:colOff>
      <xdr:row>53</xdr:row>
      <xdr:rowOff>76202</xdr:rowOff>
    </xdr:from>
    <xdr:to>
      <xdr:col>1</xdr:col>
      <xdr:colOff>3253013</xdr:colOff>
      <xdr:row>54</xdr:row>
      <xdr:rowOff>1110344</xdr:rowOff>
    </xdr:to>
    <xdr:pic>
      <xdr:nvPicPr>
        <xdr:cNvPr id="44" name="fancybox-img" descr="Komplet elementów do budowy szkieletów brył – podstawowy">
          <a:extLst>
            <a:ext uri="{FF2B5EF4-FFF2-40B4-BE49-F238E27FC236}">
              <a16:creationId xmlns:a16="http://schemas.microsoft.com/office/drawing/2014/main" id="{3D0A8C82-9A1D-462B-9351-7A6576D7C693}"/>
            </a:ext>
          </a:extLst>
        </xdr:cNvPr>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1883228" y="69827777"/>
          <a:ext cx="1522185" cy="1529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130627</xdr:colOff>
      <xdr:row>56</xdr:row>
      <xdr:rowOff>108857</xdr:rowOff>
    </xdr:from>
    <xdr:to>
      <xdr:col>1</xdr:col>
      <xdr:colOff>1603027</xdr:colOff>
      <xdr:row>56</xdr:row>
      <xdr:rowOff>1472654</xdr:rowOff>
    </xdr:to>
    <xdr:pic>
      <xdr:nvPicPr>
        <xdr:cNvPr id="45" name="fancybox-img" descr="Komplet elementów do budowy szkieletów brył – zaawansowany">
          <a:extLst>
            <a:ext uri="{FF2B5EF4-FFF2-40B4-BE49-F238E27FC236}">
              <a16:creationId xmlns:a16="http://schemas.microsoft.com/office/drawing/2014/main" id="{1EC62D20-3466-4A80-9DF7-EBBD10D68646}"/>
            </a:ext>
          </a:extLst>
        </xdr:cNvPr>
        <xdr:cNvPicPr>
          <a:picLocks noChangeAspect="1" noChangeArrowheads="1"/>
        </xdr:cNvPicPr>
      </xdr:nvPicPr>
      <xdr:blipFill rotWithShape="1">
        <a:blip xmlns:r="http://schemas.openxmlformats.org/officeDocument/2006/relationships" r:embed="rId43" cstate="email">
          <a:extLst>
            <a:ext uri="{28A0092B-C50C-407E-A947-70E740481C1C}">
              <a14:useLocalDpi xmlns:a14="http://schemas.microsoft.com/office/drawing/2010/main"/>
            </a:ext>
          </a:extLst>
        </a:blip>
        <a:srcRect/>
        <a:stretch/>
      </xdr:blipFill>
      <xdr:spPr bwMode="auto">
        <a:xfrm>
          <a:off x="283027" y="71736857"/>
          <a:ext cx="1472400" cy="1363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1730828</xdr:colOff>
      <xdr:row>56</xdr:row>
      <xdr:rowOff>141515</xdr:rowOff>
    </xdr:from>
    <xdr:to>
      <xdr:col>1</xdr:col>
      <xdr:colOff>3253628</xdr:colOff>
      <xdr:row>56</xdr:row>
      <xdr:rowOff>1678991</xdr:rowOff>
    </xdr:to>
    <xdr:pic>
      <xdr:nvPicPr>
        <xdr:cNvPr id="46" name="fancybox-img" descr="Komplet elementów do budowy szkieletów brył – zaawansowany">
          <a:extLst>
            <a:ext uri="{FF2B5EF4-FFF2-40B4-BE49-F238E27FC236}">
              <a16:creationId xmlns:a16="http://schemas.microsoft.com/office/drawing/2014/main" id="{3805E5AD-B84B-4F93-88F7-0808C658C3A7}"/>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1883228" y="71769515"/>
          <a:ext cx="1522800" cy="1537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65314</xdr:colOff>
      <xdr:row>48</xdr:row>
      <xdr:rowOff>54429</xdr:rowOff>
    </xdr:from>
    <xdr:to>
      <xdr:col>1</xdr:col>
      <xdr:colOff>1526914</xdr:colOff>
      <xdr:row>48</xdr:row>
      <xdr:rowOff>1530326</xdr:rowOff>
    </xdr:to>
    <xdr:pic>
      <xdr:nvPicPr>
        <xdr:cNvPr id="47" name="fancybox-img" descr="Zestaw do zabaw konstrukcyjnych – duży">
          <a:extLst>
            <a:ext uri="{FF2B5EF4-FFF2-40B4-BE49-F238E27FC236}">
              <a16:creationId xmlns:a16="http://schemas.microsoft.com/office/drawing/2014/main" id="{BAF40D75-173F-4FDC-AAB3-9FA7FA63C73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217714" y="65500704"/>
          <a:ext cx="1461600" cy="1475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1589315</xdr:colOff>
      <xdr:row>48</xdr:row>
      <xdr:rowOff>76201</xdr:rowOff>
    </xdr:from>
    <xdr:to>
      <xdr:col>1</xdr:col>
      <xdr:colOff>3050915</xdr:colOff>
      <xdr:row>48</xdr:row>
      <xdr:rowOff>1552098</xdr:rowOff>
    </xdr:to>
    <xdr:pic>
      <xdr:nvPicPr>
        <xdr:cNvPr id="48" name="fancybox-img" descr="Zestaw do zabaw konstrukcyjnych – duży">
          <a:extLst>
            <a:ext uri="{FF2B5EF4-FFF2-40B4-BE49-F238E27FC236}">
              <a16:creationId xmlns:a16="http://schemas.microsoft.com/office/drawing/2014/main" id="{7B5400AE-7D4A-4EE3-977B-58575A4BBBC3}"/>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1741715" y="65522476"/>
          <a:ext cx="1461600" cy="1475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54427</xdr:colOff>
      <xdr:row>126</xdr:row>
      <xdr:rowOff>87086</xdr:rowOff>
    </xdr:from>
    <xdr:to>
      <xdr:col>1</xdr:col>
      <xdr:colOff>2383088</xdr:colOff>
      <xdr:row>126</xdr:row>
      <xdr:rowOff>2438400</xdr:rowOff>
    </xdr:to>
    <xdr:pic>
      <xdr:nvPicPr>
        <xdr:cNvPr id="49" name="fancybox-img" descr="Pakiet edukacyjny do obserwacji leśnych">
          <a:extLst>
            <a:ext uri="{FF2B5EF4-FFF2-40B4-BE49-F238E27FC236}">
              <a16:creationId xmlns:a16="http://schemas.microsoft.com/office/drawing/2014/main" id="{52E7F688-29EE-4FBA-BB4C-443DB37D1C32}"/>
            </a:ext>
          </a:extLst>
        </xdr:cNvPr>
        <xdr:cNvPicPr>
          <a:picLocks noChangeAspect="1" noChangeArrowheads="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bwMode="auto">
        <a:xfrm>
          <a:off x="206827" y="141209486"/>
          <a:ext cx="2328661" cy="2351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2460170</xdr:colOff>
      <xdr:row>126</xdr:row>
      <xdr:rowOff>272143</xdr:rowOff>
    </xdr:from>
    <xdr:to>
      <xdr:col>1</xdr:col>
      <xdr:colOff>3722913</xdr:colOff>
      <xdr:row>126</xdr:row>
      <xdr:rowOff>1544694</xdr:rowOff>
    </xdr:to>
    <xdr:pic>
      <xdr:nvPicPr>
        <xdr:cNvPr id="50" name="fancybox-img" descr="Pakiet edukacyjny do obserwacji leśnych">
          <a:extLst>
            <a:ext uri="{FF2B5EF4-FFF2-40B4-BE49-F238E27FC236}">
              <a16:creationId xmlns:a16="http://schemas.microsoft.com/office/drawing/2014/main" id="{DE2513D2-D4E7-4896-ADF6-1492FE922392}"/>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612570" y="141394543"/>
          <a:ext cx="1243693" cy="1272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2449286</xdr:colOff>
      <xdr:row>126</xdr:row>
      <xdr:rowOff>1589317</xdr:rowOff>
    </xdr:from>
    <xdr:to>
      <xdr:col>1</xdr:col>
      <xdr:colOff>3712886</xdr:colOff>
      <xdr:row>126</xdr:row>
      <xdr:rowOff>2296180</xdr:rowOff>
    </xdr:to>
    <xdr:pic>
      <xdr:nvPicPr>
        <xdr:cNvPr id="51" name="fancybox-img" descr="Pakiet edukacyjny do obserwacji leśnych">
          <a:extLst>
            <a:ext uri="{FF2B5EF4-FFF2-40B4-BE49-F238E27FC236}">
              <a16:creationId xmlns:a16="http://schemas.microsoft.com/office/drawing/2014/main" id="{99FEA1DC-008D-4251-920B-8502130F55F5}"/>
            </a:ext>
          </a:extLst>
        </xdr:cNvPr>
        <xdr:cNvPicPr>
          <a:picLocks noChangeAspect="1" noChangeArrowheads="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bwMode="auto">
        <a:xfrm>
          <a:off x="2601686" y="142711717"/>
          <a:ext cx="1254075" cy="706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130</xdr:row>
      <xdr:rowOff>76200</xdr:rowOff>
    </xdr:from>
    <xdr:to>
      <xdr:col>1</xdr:col>
      <xdr:colOff>1806906</xdr:colOff>
      <xdr:row>130</xdr:row>
      <xdr:rowOff>1600200</xdr:rowOff>
    </xdr:to>
    <xdr:pic>
      <xdr:nvPicPr>
        <xdr:cNvPr id="52" name="Obraz 51" descr="Oko i widzenie zestaw edukacyjny">
          <a:extLst>
            <a:ext uri="{FF2B5EF4-FFF2-40B4-BE49-F238E27FC236}">
              <a16:creationId xmlns:a16="http://schemas.microsoft.com/office/drawing/2014/main" id="{77BC30FE-A450-4E14-AFA2-E60E44C9BE2E}"/>
            </a:ext>
          </a:extLst>
        </xdr:cNvPr>
        <xdr:cNvPicPr>
          <a:picLocks noChangeAspect="1" noChangeArrowheads="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a:stretch/>
      </xdr:blipFill>
      <xdr:spPr bwMode="auto">
        <a:xfrm>
          <a:off x="228600" y="146646900"/>
          <a:ext cx="1730706"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1959427</xdr:colOff>
      <xdr:row>130</xdr:row>
      <xdr:rowOff>163287</xdr:rowOff>
    </xdr:from>
    <xdr:to>
      <xdr:col>1</xdr:col>
      <xdr:colOff>3635508</xdr:colOff>
      <xdr:row>130</xdr:row>
      <xdr:rowOff>1611087</xdr:rowOff>
    </xdr:to>
    <xdr:pic>
      <xdr:nvPicPr>
        <xdr:cNvPr id="53" name="fancybox-img" descr="Oko i widzenie zestaw edukacyjny">
          <a:extLst>
            <a:ext uri="{FF2B5EF4-FFF2-40B4-BE49-F238E27FC236}">
              <a16:creationId xmlns:a16="http://schemas.microsoft.com/office/drawing/2014/main" id="{76FD7693-65D8-4178-946B-4C90D3C9F6CE}"/>
            </a:ext>
          </a:extLst>
        </xdr:cNvPr>
        <xdr:cNvPicPr>
          <a:picLocks noChangeAspect="1" noChangeArrowheads="1"/>
        </xdr:cNvPicPr>
      </xdr:nvPicPr>
      <xdr:blipFill rotWithShape="1">
        <a:blip xmlns:r="http://schemas.openxmlformats.org/officeDocument/2006/relationships" r:embed="rId51" cstate="email">
          <a:extLst>
            <a:ext uri="{28A0092B-C50C-407E-A947-70E740481C1C}">
              <a14:useLocalDpi xmlns:a14="http://schemas.microsoft.com/office/drawing/2010/main"/>
            </a:ext>
          </a:extLst>
        </a:blip>
        <a:srcRect/>
        <a:stretch/>
      </xdr:blipFill>
      <xdr:spPr bwMode="auto">
        <a:xfrm>
          <a:off x="2111827" y="146733987"/>
          <a:ext cx="1676081" cy="144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87084</xdr:colOff>
      <xdr:row>43</xdr:row>
      <xdr:rowOff>97970</xdr:rowOff>
    </xdr:from>
    <xdr:to>
      <xdr:col>1</xdr:col>
      <xdr:colOff>1973579</xdr:colOff>
      <xdr:row>43</xdr:row>
      <xdr:rowOff>2001833</xdr:rowOff>
    </xdr:to>
    <xdr:pic>
      <xdr:nvPicPr>
        <xdr:cNvPr id="54" name="fancybox-img" descr="STEM Explorers Ruchome konstrukcje">
          <a:extLst>
            <a:ext uri="{FF2B5EF4-FFF2-40B4-BE49-F238E27FC236}">
              <a16:creationId xmlns:a16="http://schemas.microsoft.com/office/drawing/2014/main" id="{121D9DF2-C1B8-4B67-9AB7-F563A3BCDF1A}"/>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39484" y="61153220"/>
          <a:ext cx="1886495" cy="1903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2079813</xdr:colOff>
      <xdr:row>43</xdr:row>
      <xdr:rowOff>268941</xdr:rowOff>
    </xdr:from>
    <xdr:to>
      <xdr:col>1</xdr:col>
      <xdr:colOff>3675070</xdr:colOff>
      <xdr:row>43</xdr:row>
      <xdr:rowOff>1855692</xdr:rowOff>
    </xdr:to>
    <xdr:pic>
      <xdr:nvPicPr>
        <xdr:cNvPr id="55" name="fancybox-img" descr="STEM Explorers Ruchome konstrukcje">
          <a:extLst>
            <a:ext uri="{FF2B5EF4-FFF2-40B4-BE49-F238E27FC236}">
              <a16:creationId xmlns:a16="http://schemas.microsoft.com/office/drawing/2014/main" id="{747AE62C-9B3B-4769-8F9F-252FB63E15D8}"/>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232213" y="61324191"/>
          <a:ext cx="1595257" cy="1586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1819835</xdr:colOff>
      <xdr:row>94</xdr:row>
      <xdr:rowOff>153025</xdr:rowOff>
    </xdr:from>
    <xdr:to>
      <xdr:col>1</xdr:col>
      <xdr:colOff>3567953</xdr:colOff>
      <xdr:row>95</xdr:row>
      <xdr:rowOff>1496031</xdr:rowOff>
    </xdr:to>
    <xdr:pic>
      <xdr:nvPicPr>
        <xdr:cNvPr id="56" name="Obraz 55" descr="Zegar z baterią owocową – zestaw doświadczalny">
          <a:extLst>
            <a:ext uri="{FF2B5EF4-FFF2-40B4-BE49-F238E27FC236}">
              <a16:creationId xmlns:a16="http://schemas.microsoft.com/office/drawing/2014/main" id="{EAE9E614-9BEC-4E7C-8CF1-87C8C314165F}"/>
            </a:ext>
          </a:extLst>
        </xdr:cNvPr>
        <xdr:cNvPicPr>
          <a:picLocks noChangeAspect="1" noChangeArrowheads="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bwMode="auto">
        <a:xfrm>
          <a:off x="1972235" y="102070525"/>
          <a:ext cx="1748118" cy="1523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80681</xdr:colOff>
      <xdr:row>14</xdr:row>
      <xdr:rowOff>0</xdr:rowOff>
    </xdr:from>
    <xdr:to>
      <xdr:col>1</xdr:col>
      <xdr:colOff>2796988</xdr:colOff>
      <xdr:row>14</xdr:row>
      <xdr:rowOff>2705643</xdr:rowOff>
    </xdr:to>
    <xdr:pic>
      <xdr:nvPicPr>
        <xdr:cNvPr id="57" name="fancybox-img" descr="Fizyka w Walizce 5: Elektryczność cz.1">
          <a:extLst>
            <a:ext uri="{FF2B5EF4-FFF2-40B4-BE49-F238E27FC236}">
              <a16:creationId xmlns:a16="http://schemas.microsoft.com/office/drawing/2014/main" id="{BFA56D4A-0819-45BC-A22E-AD4C968D9785}"/>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33081" y="8220075"/>
          <a:ext cx="2716307" cy="2705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62752</xdr:colOff>
      <xdr:row>14</xdr:row>
      <xdr:rowOff>2796988</xdr:rowOff>
    </xdr:from>
    <xdr:to>
      <xdr:col>1</xdr:col>
      <xdr:colOff>2825109</xdr:colOff>
      <xdr:row>14</xdr:row>
      <xdr:rowOff>4258234</xdr:rowOff>
    </xdr:to>
    <xdr:pic>
      <xdr:nvPicPr>
        <xdr:cNvPr id="58" name="fancybox-img" descr="Fizyka w Walizce 5: Elektryczność cz.1, doświadczenie">
          <a:extLst>
            <a:ext uri="{FF2B5EF4-FFF2-40B4-BE49-F238E27FC236}">
              <a16:creationId xmlns:a16="http://schemas.microsoft.com/office/drawing/2014/main" id="{D2751B2A-2BFE-4B9E-89AF-E2E85BFA905C}"/>
            </a:ext>
          </a:extLst>
        </xdr:cNvPr>
        <xdr:cNvPicPr>
          <a:picLocks noChangeAspect="1" noChangeArrowheads="1"/>
        </xdr:cNvPicPr>
      </xdr:nvPicPr>
      <xdr:blipFill rotWithShape="1">
        <a:blip xmlns:r="http://schemas.openxmlformats.org/officeDocument/2006/relationships" r:embed="rId56" cstate="email">
          <a:extLst>
            <a:ext uri="{28A0092B-C50C-407E-A947-70E740481C1C}">
              <a14:useLocalDpi xmlns:a14="http://schemas.microsoft.com/office/drawing/2010/main"/>
            </a:ext>
          </a:extLst>
        </a:blip>
        <a:srcRect/>
        <a:stretch/>
      </xdr:blipFill>
      <xdr:spPr bwMode="auto">
        <a:xfrm>
          <a:off x="215152" y="11017063"/>
          <a:ext cx="2762357" cy="1461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1936376</xdr:colOff>
      <xdr:row>18</xdr:row>
      <xdr:rowOff>2402543</xdr:rowOff>
    </xdr:from>
    <xdr:to>
      <xdr:col>1</xdr:col>
      <xdr:colOff>3736376</xdr:colOff>
      <xdr:row>18</xdr:row>
      <xdr:rowOff>4194739</xdr:rowOff>
    </xdr:to>
    <xdr:pic>
      <xdr:nvPicPr>
        <xdr:cNvPr id="59" name="fancybox-img" descr="Fizyka w Walizce 1: Mechanika ciał stałych">
          <a:extLst>
            <a:ext uri="{FF2B5EF4-FFF2-40B4-BE49-F238E27FC236}">
              <a16:creationId xmlns:a16="http://schemas.microsoft.com/office/drawing/2014/main" id="{042E7C95-F885-4B13-96AC-7E8F0FE47A8D}"/>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088776" y="21604943"/>
          <a:ext cx="1771425" cy="1792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89648</xdr:colOff>
      <xdr:row>18</xdr:row>
      <xdr:rowOff>2393577</xdr:rowOff>
    </xdr:from>
    <xdr:to>
      <xdr:col>1</xdr:col>
      <xdr:colOff>1889648</xdr:colOff>
      <xdr:row>18</xdr:row>
      <xdr:rowOff>4186405</xdr:rowOff>
    </xdr:to>
    <xdr:pic>
      <xdr:nvPicPr>
        <xdr:cNvPr id="60" name="fancybox-img" descr="Fizyka w Walizce 1: Mechanika ciał stałych">
          <a:extLst>
            <a:ext uri="{FF2B5EF4-FFF2-40B4-BE49-F238E27FC236}">
              <a16:creationId xmlns:a16="http://schemas.microsoft.com/office/drawing/2014/main" id="{068C140E-9A25-481C-BC09-83B490659C51}"/>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42048" y="21595977"/>
          <a:ext cx="1800000" cy="1792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2438399</xdr:colOff>
      <xdr:row>18</xdr:row>
      <xdr:rowOff>62752</xdr:rowOff>
    </xdr:from>
    <xdr:to>
      <xdr:col>1</xdr:col>
      <xdr:colOff>3736148</xdr:colOff>
      <xdr:row>18</xdr:row>
      <xdr:rowOff>2341552</xdr:rowOff>
    </xdr:to>
    <xdr:pic>
      <xdr:nvPicPr>
        <xdr:cNvPr id="61" name="fancybox-img" descr="Fizyka w Walizce 1: Mechanika ciał stałych">
          <a:extLst>
            <a:ext uri="{FF2B5EF4-FFF2-40B4-BE49-F238E27FC236}">
              <a16:creationId xmlns:a16="http://schemas.microsoft.com/office/drawing/2014/main" id="{65F2CD90-9583-42F2-A9B1-569B659ACAB1}"/>
            </a:ext>
          </a:extLst>
        </xdr:cNvPr>
        <xdr:cNvPicPr>
          <a:picLocks noChangeAspect="1" noChangeArrowheads="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bwMode="auto">
        <a:xfrm>
          <a:off x="2590799" y="19265152"/>
          <a:ext cx="1269174" cy="227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107576</xdr:colOff>
      <xdr:row>18</xdr:row>
      <xdr:rowOff>62753</xdr:rowOff>
    </xdr:from>
    <xdr:to>
      <xdr:col>1</xdr:col>
      <xdr:colOff>2393575</xdr:colOff>
      <xdr:row>18</xdr:row>
      <xdr:rowOff>2339743</xdr:rowOff>
    </xdr:to>
    <xdr:pic>
      <xdr:nvPicPr>
        <xdr:cNvPr id="62" name="Obraz 61" descr="Fizyka w Walizce 1: Mechanika ciał stałych">
          <a:extLst>
            <a:ext uri="{FF2B5EF4-FFF2-40B4-BE49-F238E27FC236}">
              <a16:creationId xmlns:a16="http://schemas.microsoft.com/office/drawing/2014/main" id="{F8E365AC-94D6-4284-8E0A-5F95BC0A33C2}"/>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59976" y="19265153"/>
          <a:ext cx="2285999" cy="2276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60191</xdr:colOff>
      <xdr:row>24</xdr:row>
      <xdr:rowOff>3315427</xdr:rowOff>
    </xdr:from>
    <xdr:to>
      <xdr:col>1</xdr:col>
      <xdr:colOff>2275115</xdr:colOff>
      <xdr:row>24</xdr:row>
      <xdr:rowOff>4267201</xdr:rowOff>
    </xdr:to>
    <xdr:pic>
      <xdr:nvPicPr>
        <xdr:cNvPr id="63" name="fancybox-img" descr="Fizyka w Walizce 7: Magnetyzm">
          <a:extLst>
            <a:ext uri="{FF2B5EF4-FFF2-40B4-BE49-F238E27FC236}">
              <a16:creationId xmlns:a16="http://schemas.microsoft.com/office/drawing/2014/main" id="{2E8E7D19-FA23-47C5-868B-E278C02E36B7}"/>
            </a:ext>
          </a:extLst>
        </xdr:cNvPr>
        <xdr:cNvPicPr>
          <a:picLocks noChangeAspect="1" noChangeArrowheads="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l="-143"/>
        <a:stretch/>
      </xdr:blipFill>
      <xdr:spPr bwMode="auto">
        <a:xfrm>
          <a:off x="212591" y="36062377"/>
          <a:ext cx="2214924" cy="951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87086</xdr:colOff>
      <xdr:row>24</xdr:row>
      <xdr:rowOff>87086</xdr:rowOff>
    </xdr:from>
    <xdr:to>
      <xdr:col>1</xdr:col>
      <xdr:colOff>3189514</xdr:colOff>
      <xdr:row>24</xdr:row>
      <xdr:rowOff>3218075</xdr:rowOff>
    </xdr:to>
    <xdr:pic>
      <xdr:nvPicPr>
        <xdr:cNvPr id="64" name="fancybox-img" descr="Fizyka w Walizce 7: Magnetyzm">
          <a:extLst>
            <a:ext uri="{FF2B5EF4-FFF2-40B4-BE49-F238E27FC236}">
              <a16:creationId xmlns:a16="http://schemas.microsoft.com/office/drawing/2014/main" id="{9AC3EA2A-164E-4E8B-9832-73FC7020E2FB}"/>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39486" y="32834036"/>
          <a:ext cx="3102428" cy="3130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119742</xdr:colOff>
      <xdr:row>26</xdr:row>
      <xdr:rowOff>54429</xdr:rowOff>
    </xdr:from>
    <xdr:to>
      <xdr:col>1</xdr:col>
      <xdr:colOff>3265713</xdr:colOff>
      <xdr:row>26</xdr:row>
      <xdr:rowOff>3229362</xdr:rowOff>
    </xdr:to>
    <xdr:pic>
      <xdr:nvPicPr>
        <xdr:cNvPr id="65" name="fancybox-img" descr="Fizyka w Walizce 8: Magnetyzm, elektomagnetyzm">
          <a:extLst>
            <a:ext uri="{FF2B5EF4-FFF2-40B4-BE49-F238E27FC236}">
              <a16:creationId xmlns:a16="http://schemas.microsoft.com/office/drawing/2014/main" id="{C2C36417-6378-4C58-9504-52842A468DA7}"/>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272142" y="37316229"/>
          <a:ext cx="3145971" cy="3174933"/>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108857</xdr:colOff>
      <xdr:row>89</xdr:row>
      <xdr:rowOff>119744</xdr:rowOff>
    </xdr:from>
    <xdr:to>
      <xdr:col>1</xdr:col>
      <xdr:colOff>2046267</xdr:colOff>
      <xdr:row>89</xdr:row>
      <xdr:rowOff>2079171</xdr:rowOff>
    </xdr:to>
    <xdr:pic>
      <xdr:nvPicPr>
        <xdr:cNvPr id="66" name="fancybox-img" descr="Eksperymenty uczniowskie FIZYKA, komplet 7 zestawów (P-BOX) zbliżenie 1">
          <a:extLst>
            <a:ext uri="{FF2B5EF4-FFF2-40B4-BE49-F238E27FC236}">
              <a16:creationId xmlns:a16="http://schemas.microsoft.com/office/drawing/2014/main" id="{2C573520-8720-4952-9525-5F42B8CD6ED4}"/>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61257" y="97398569"/>
          <a:ext cx="1937410" cy="1959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2122715</xdr:colOff>
      <xdr:row>89</xdr:row>
      <xdr:rowOff>108857</xdr:rowOff>
    </xdr:from>
    <xdr:to>
      <xdr:col>1</xdr:col>
      <xdr:colOff>3740447</xdr:colOff>
      <xdr:row>89</xdr:row>
      <xdr:rowOff>1480457</xdr:rowOff>
    </xdr:to>
    <xdr:pic>
      <xdr:nvPicPr>
        <xdr:cNvPr id="67" name="fancybox-img" descr="Podgrzewanie i ochładzanie gazów">
          <a:extLst>
            <a:ext uri="{FF2B5EF4-FFF2-40B4-BE49-F238E27FC236}">
              <a16:creationId xmlns:a16="http://schemas.microsoft.com/office/drawing/2014/main" id="{61A5DAB9-6599-4B08-AA12-13DE09E5BCFB}"/>
            </a:ext>
          </a:extLst>
        </xdr:cNvPr>
        <xdr:cNvPicPr>
          <a:picLocks noChangeAspect="1" noChangeArrowheads="1"/>
        </xdr:cNvPicPr>
      </xdr:nvPicPr>
      <xdr:blipFill rotWithShape="1">
        <a:blip xmlns:r="http://schemas.openxmlformats.org/officeDocument/2006/relationships" r:embed="rId65" cstate="email">
          <a:extLst>
            <a:ext uri="{28A0092B-C50C-407E-A947-70E740481C1C}">
              <a14:useLocalDpi xmlns:a14="http://schemas.microsoft.com/office/drawing/2010/main"/>
            </a:ext>
          </a:extLst>
        </a:blip>
        <a:srcRect/>
        <a:stretch/>
      </xdr:blipFill>
      <xdr:spPr bwMode="auto">
        <a:xfrm>
          <a:off x="2275115" y="97387682"/>
          <a:ext cx="1579632"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2125981</xdr:colOff>
      <xdr:row>89</xdr:row>
      <xdr:rowOff>1338942</xdr:rowOff>
    </xdr:from>
    <xdr:to>
      <xdr:col>1</xdr:col>
      <xdr:colOff>3742381</xdr:colOff>
      <xdr:row>89</xdr:row>
      <xdr:rowOff>2108187</xdr:rowOff>
    </xdr:to>
    <xdr:pic>
      <xdr:nvPicPr>
        <xdr:cNvPr id="68" name="Obraz 67">
          <a:extLst>
            <a:ext uri="{FF2B5EF4-FFF2-40B4-BE49-F238E27FC236}">
              <a16:creationId xmlns:a16="http://schemas.microsoft.com/office/drawing/2014/main" id="{527B9269-8E1B-4D6A-BF73-CC2D59122B66}"/>
            </a:ext>
          </a:extLst>
        </xdr:cNvPr>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278381" y="98617767"/>
          <a:ext cx="1578300" cy="769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65313</xdr:colOff>
      <xdr:row>106</xdr:row>
      <xdr:rowOff>65314</xdr:rowOff>
    </xdr:from>
    <xdr:to>
      <xdr:col>1</xdr:col>
      <xdr:colOff>1865313</xdr:colOff>
      <xdr:row>106</xdr:row>
      <xdr:rowOff>1880072</xdr:rowOff>
    </xdr:to>
    <xdr:pic>
      <xdr:nvPicPr>
        <xdr:cNvPr id="72" name="fancybox-img" descr="Plansza ścienna: Układ okresowy pierwiastków z akcesoriami do budowy stroktur chemicznych i atomów wg Bohra">
          <a:extLst>
            <a:ext uri="{FF2B5EF4-FFF2-40B4-BE49-F238E27FC236}">
              <a16:creationId xmlns:a16="http://schemas.microsoft.com/office/drawing/2014/main" id="{06953C97-3034-4247-8711-B7D78B073C0A}"/>
            </a:ext>
          </a:extLst>
        </xdr:cNvPr>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17713" y="111726889"/>
          <a:ext cx="1800000" cy="1814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1926771</xdr:colOff>
      <xdr:row>106</xdr:row>
      <xdr:rowOff>76200</xdr:rowOff>
    </xdr:from>
    <xdr:to>
      <xdr:col>1</xdr:col>
      <xdr:colOff>3726771</xdr:colOff>
      <xdr:row>106</xdr:row>
      <xdr:rowOff>1893030</xdr:rowOff>
    </xdr:to>
    <xdr:pic>
      <xdr:nvPicPr>
        <xdr:cNvPr id="73" name="fancybox-img" descr="Plansza ścienna: Układ okresowy pierwiastków z akcesoriami do budowy struktur chemicznych i atomów wg Bohra">
          <a:extLst>
            <a:ext uri="{FF2B5EF4-FFF2-40B4-BE49-F238E27FC236}">
              <a16:creationId xmlns:a16="http://schemas.microsoft.com/office/drawing/2014/main" id="{55A1E192-2CFE-4A61-A5F2-4BCB32655734}"/>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079171" y="111737775"/>
          <a:ext cx="1780950" cy="1816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6574970</xdr:colOff>
      <xdr:row>14</xdr:row>
      <xdr:rowOff>1197429</xdr:rowOff>
    </xdr:from>
    <xdr:to>
      <xdr:col>3</xdr:col>
      <xdr:colOff>2719</xdr:colOff>
      <xdr:row>14</xdr:row>
      <xdr:rowOff>2144487</xdr:rowOff>
    </xdr:to>
    <xdr:grpSp>
      <xdr:nvGrpSpPr>
        <xdr:cNvPr id="74" name="Grupa 73">
          <a:hlinkClick xmlns:r="http://schemas.openxmlformats.org/officeDocument/2006/relationships" r:id="rId69"/>
          <a:extLst>
            <a:ext uri="{FF2B5EF4-FFF2-40B4-BE49-F238E27FC236}">
              <a16:creationId xmlns:a16="http://schemas.microsoft.com/office/drawing/2014/main" id="{27FD7977-E988-4C32-A286-28996B34C098}"/>
            </a:ext>
          </a:extLst>
        </xdr:cNvPr>
        <xdr:cNvGrpSpPr/>
      </xdr:nvGrpSpPr>
      <xdr:grpSpPr>
        <a:xfrm>
          <a:off x="10432595" y="9412742"/>
          <a:ext cx="1809749" cy="947058"/>
          <a:chOff x="4103915" y="50912486"/>
          <a:chExt cx="1828799" cy="947058"/>
        </a:xfrm>
      </xdr:grpSpPr>
      <xdr:sp macro="" textlink="">
        <xdr:nvSpPr>
          <xdr:cNvPr id="75" name="Prostokąt 74">
            <a:hlinkClick xmlns:r="http://schemas.openxmlformats.org/officeDocument/2006/relationships" r:id="rId69"/>
            <a:extLst>
              <a:ext uri="{FF2B5EF4-FFF2-40B4-BE49-F238E27FC236}">
                <a16:creationId xmlns:a16="http://schemas.microsoft.com/office/drawing/2014/main" id="{03A97EAF-EB0C-4AFE-B23F-12235BAC1B4B}"/>
              </a:ext>
            </a:extLst>
          </xdr:cNvPr>
          <xdr:cNvSpPr/>
        </xdr:nvSpPr>
        <xdr:spPr>
          <a:xfrm>
            <a:off x="4103915" y="50912486"/>
            <a:ext cx="1828799" cy="947058"/>
          </a:xfrm>
          <a:prstGeom prst="rect">
            <a:avLst/>
          </a:prstGeom>
          <a:ln w="44450" cmpd="thickThin">
            <a:prstDash val="soli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pl-PL" sz="1400" b="1"/>
              <a:t>Sprawdź jak to działa!</a:t>
            </a:r>
            <a:br>
              <a:rPr lang="pl-PL" sz="1400" b="1"/>
            </a:br>
            <a:r>
              <a:rPr lang="pl-PL" sz="1100" baseline="0"/>
              <a:t>Link do filmu:</a:t>
            </a:r>
            <a:endParaRPr lang="pl-PL" sz="1100"/>
          </a:p>
        </xdr:txBody>
      </xdr:sp>
      <xdr:pic>
        <xdr:nvPicPr>
          <xdr:cNvPr id="76" name="Obraz 75" descr="C:\Users\Kasia\AppData\Local\Microsoft\Windows\INetCache\IE\PDH4Z4H0\YouTube-HTNovo.net[1].jpg">
            <a:extLst>
              <a:ext uri="{FF2B5EF4-FFF2-40B4-BE49-F238E27FC236}">
                <a16:creationId xmlns:a16="http://schemas.microsoft.com/office/drawing/2014/main" id="{62F046C4-C802-4275-AAC5-37F3DF7FF438}"/>
              </a:ext>
            </a:extLst>
          </xdr:cNvPr>
          <xdr:cNvPicPr>
            <a:picLocks noChangeAspect="1" noChangeArrowheads="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a:stretch/>
        </xdr:blipFill>
        <xdr:spPr bwMode="auto">
          <a:xfrm>
            <a:off x="4158344" y="51358800"/>
            <a:ext cx="1404257" cy="4572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6672943</xdr:colOff>
      <xdr:row>16</xdr:row>
      <xdr:rowOff>1284514</xdr:rowOff>
    </xdr:from>
    <xdr:to>
      <xdr:col>2</xdr:col>
      <xdr:colOff>8377917</xdr:colOff>
      <xdr:row>16</xdr:row>
      <xdr:rowOff>2231572</xdr:rowOff>
    </xdr:to>
    <xdr:grpSp>
      <xdr:nvGrpSpPr>
        <xdr:cNvPr id="77" name="Grupa 76">
          <a:hlinkClick xmlns:r="http://schemas.openxmlformats.org/officeDocument/2006/relationships" r:id="rId71"/>
          <a:extLst>
            <a:ext uri="{FF2B5EF4-FFF2-40B4-BE49-F238E27FC236}">
              <a16:creationId xmlns:a16="http://schemas.microsoft.com/office/drawing/2014/main" id="{F7245F58-052B-4154-94BC-075B53A88A26}"/>
            </a:ext>
          </a:extLst>
        </xdr:cNvPr>
        <xdr:cNvGrpSpPr/>
      </xdr:nvGrpSpPr>
      <xdr:grpSpPr>
        <a:xfrm>
          <a:off x="10530568" y="14012295"/>
          <a:ext cx="1704974" cy="947058"/>
          <a:chOff x="4103915" y="50912486"/>
          <a:chExt cx="1828799" cy="947058"/>
        </a:xfrm>
      </xdr:grpSpPr>
      <xdr:sp macro="" textlink="">
        <xdr:nvSpPr>
          <xdr:cNvPr id="78" name="Prostokąt 77">
            <a:extLst>
              <a:ext uri="{FF2B5EF4-FFF2-40B4-BE49-F238E27FC236}">
                <a16:creationId xmlns:a16="http://schemas.microsoft.com/office/drawing/2014/main" id="{9A290D9C-3D02-4DED-8620-DFD93E32A535}"/>
              </a:ext>
            </a:extLst>
          </xdr:cNvPr>
          <xdr:cNvSpPr/>
        </xdr:nvSpPr>
        <xdr:spPr>
          <a:xfrm>
            <a:off x="4103915" y="50912486"/>
            <a:ext cx="1828799" cy="947058"/>
          </a:xfrm>
          <a:prstGeom prst="rect">
            <a:avLst/>
          </a:prstGeom>
          <a:ln w="44450" cmpd="thickThin">
            <a:prstDash val="soli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pl-PL" sz="1400" b="1"/>
              <a:t>Sprawdź jak to działa!</a:t>
            </a:r>
            <a:br>
              <a:rPr lang="pl-PL" sz="1400" b="1"/>
            </a:br>
            <a:r>
              <a:rPr lang="pl-PL" sz="1100" baseline="0"/>
              <a:t>Link do filmu:</a:t>
            </a:r>
            <a:endParaRPr lang="pl-PL" sz="1100"/>
          </a:p>
        </xdr:txBody>
      </xdr:sp>
      <xdr:pic>
        <xdr:nvPicPr>
          <xdr:cNvPr id="79" name="Obraz 78" descr="C:\Users\Kasia\AppData\Local\Microsoft\Windows\INetCache\IE\PDH4Z4H0\YouTube-HTNovo.net[1].jpg">
            <a:extLst>
              <a:ext uri="{FF2B5EF4-FFF2-40B4-BE49-F238E27FC236}">
                <a16:creationId xmlns:a16="http://schemas.microsoft.com/office/drawing/2014/main" id="{D584F9D0-FBBF-4B12-ADE6-84DCBB4BEA76}"/>
              </a:ext>
            </a:extLst>
          </xdr:cNvPr>
          <xdr:cNvPicPr>
            <a:picLocks noChangeAspect="1" noChangeArrowheads="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a:stretch/>
        </xdr:blipFill>
        <xdr:spPr bwMode="auto">
          <a:xfrm>
            <a:off x="4158344" y="51358800"/>
            <a:ext cx="1404257" cy="4572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2002973</xdr:colOff>
      <xdr:row>32</xdr:row>
      <xdr:rowOff>152363</xdr:rowOff>
    </xdr:from>
    <xdr:to>
      <xdr:col>1</xdr:col>
      <xdr:colOff>3642656</xdr:colOff>
      <xdr:row>32</xdr:row>
      <xdr:rowOff>1001486</xdr:rowOff>
    </xdr:to>
    <xdr:grpSp>
      <xdr:nvGrpSpPr>
        <xdr:cNvPr id="80" name="Grupa 79">
          <a:hlinkClick xmlns:r="http://schemas.openxmlformats.org/officeDocument/2006/relationships" r:id="rId72"/>
          <a:extLst>
            <a:ext uri="{FF2B5EF4-FFF2-40B4-BE49-F238E27FC236}">
              <a16:creationId xmlns:a16="http://schemas.microsoft.com/office/drawing/2014/main" id="{BEE50240-1451-4E45-94D5-F1772C461B30}"/>
            </a:ext>
          </a:extLst>
        </xdr:cNvPr>
        <xdr:cNvGrpSpPr/>
      </xdr:nvGrpSpPr>
      <xdr:grpSpPr>
        <a:xfrm>
          <a:off x="2157754" y="45800926"/>
          <a:ext cx="1639683" cy="849123"/>
          <a:chOff x="4103915" y="50912486"/>
          <a:chExt cx="1828799" cy="947058"/>
        </a:xfrm>
      </xdr:grpSpPr>
      <xdr:sp macro="" textlink="">
        <xdr:nvSpPr>
          <xdr:cNvPr id="81" name="Prostokąt 80">
            <a:extLst>
              <a:ext uri="{FF2B5EF4-FFF2-40B4-BE49-F238E27FC236}">
                <a16:creationId xmlns:a16="http://schemas.microsoft.com/office/drawing/2014/main" id="{3BAE3005-4267-4E14-AB7F-695466A54E1E}"/>
              </a:ext>
            </a:extLst>
          </xdr:cNvPr>
          <xdr:cNvSpPr/>
        </xdr:nvSpPr>
        <xdr:spPr>
          <a:xfrm>
            <a:off x="4103915" y="50912486"/>
            <a:ext cx="1828799" cy="947058"/>
          </a:xfrm>
          <a:prstGeom prst="rect">
            <a:avLst/>
          </a:prstGeom>
          <a:ln w="44450" cmpd="thickThin">
            <a:prstDash val="soli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pl-PL" sz="1200" b="1"/>
              <a:t>Sprawdź jak to działa!</a:t>
            </a:r>
            <a:br>
              <a:rPr lang="pl-PL" sz="1200" b="1"/>
            </a:br>
            <a:r>
              <a:rPr lang="pl-PL" sz="1050" baseline="0"/>
              <a:t>Link do filmu:</a:t>
            </a:r>
            <a:endParaRPr lang="pl-PL" sz="1050"/>
          </a:p>
        </xdr:txBody>
      </xdr:sp>
      <xdr:pic>
        <xdr:nvPicPr>
          <xdr:cNvPr id="82" name="Obraz 81" descr="C:\Users\Kasia\AppData\Local\Microsoft\Windows\INetCache\IE\PDH4Z4H0\YouTube-HTNovo.net[1].jpg">
            <a:extLst>
              <a:ext uri="{FF2B5EF4-FFF2-40B4-BE49-F238E27FC236}">
                <a16:creationId xmlns:a16="http://schemas.microsoft.com/office/drawing/2014/main" id="{86653B57-BEEF-4EA9-A4A2-F2A50C7F4FB9}"/>
              </a:ext>
            </a:extLst>
          </xdr:cNvPr>
          <xdr:cNvPicPr>
            <a:picLocks noChangeAspect="1" noChangeArrowheads="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a:stretch/>
        </xdr:blipFill>
        <xdr:spPr bwMode="auto">
          <a:xfrm>
            <a:off x="4158344" y="51358800"/>
            <a:ext cx="1404257" cy="4572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6858000</xdr:colOff>
      <xdr:row>89</xdr:row>
      <xdr:rowOff>1327472</xdr:rowOff>
    </xdr:from>
    <xdr:to>
      <xdr:col>3</xdr:col>
      <xdr:colOff>4082</xdr:colOff>
      <xdr:row>89</xdr:row>
      <xdr:rowOff>2133599</xdr:rowOff>
    </xdr:to>
    <xdr:grpSp>
      <xdr:nvGrpSpPr>
        <xdr:cNvPr id="83" name="Grupa 82">
          <a:hlinkClick xmlns:r="http://schemas.openxmlformats.org/officeDocument/2006/relationships" r:id="rId73"/>
          <a:extLst>
            <a:ext uri="{FF2B5EF4-FFF2-40B4-BE49-F238E27FC236}">
              <a16:creationId xmlns:a16="http://schemas.microsoft.com/office/drawing/2014/main" id="{A4F1E77A-8DCE-4D34-BA70-2200F01F5717}"/>
            </a:ext>
          </a:extLst>
        </xdr:cNvPr>
        <xdr:cNvGrpSpPr/>
      </xdr:nvGrpSpPr>
      <xdr:grpSpPr>
        <a:xfrm>
          <a:off x="10715625" y="94743910"/>
          <a:ext cx="1528082" cy="806127"/>
          <a:chOff x="4103915" y="50912486"/>
          <a:chExt cx="1828799" cy="947058"/>
        </a:xfrm>
      </xdr:grpSpPr>
      <xdr:sp macro="" textlink="">
        <xdr:nvSpPr>
          <xdr:cNvPr id="84" name="Prostokąt 83">
            <a:extLst>
              <a:ext uri="{FF2B5EF4-FFF2-40B4-BE49-F238E27FC236}">
                <a16:creationId xmlns:a16="http://schemas.microsoft.com/office/drawing/2014/main" id="{7B924CE4-B792-4315-A8A3-0907B82BB66C}"/>
              </a:ext>
            </a:extLst>
          </xdr:cNvPr>
          <xdr:cNvSpPr/>
        </xdr:nvSpPr>
        <xdr:spPr>
          <a:xfrm>
            <a:off x="4103915" y="50912486"/>
            <a:ext cx="1828799" cy="947058"/>
          </a:xfrm>
          <a:prstGeom prst="rect">
            <a:avLst/>
          </a:prstGeom>
          <a:ln w="44450" cmpd="thickThin">
            <a:prstDash val="soli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pl-PL" sz="1100" b="1"/>
              <a:t>Sprawdź jak to działa!</a:t>
            </a:r>
            <a:br>
              <a:rPr lang="pl-PL" sz="1100" b="1"/>
            </a:br>
            <a:r>
              <a:rPr lang="pl-PL" sz="1000" baseline="0"/>
              <a:t>Link do filmu:</a:t>
            </a:r>
            <a:endParaRPr lang="pl-PL" sz="1000"/>
          </a:p>
        </xdr:txBody>
      </xdr:sp>
      <xdr:pic>
        <xdr:nvPicPr>
          <xdr:cNvPr id="85" name="Obraz 84" descr="C:\Users\Kasia\AppData\Local\Microsoft\Windows\INetCache\IE\PDH4Z4H0\YouTube-HTNovo.net[1].jpg">
            <a:extLst>
              <a:ext uri="{FF2B5EF4-FFF2-40B4-BE49-F238E27FC236}">
                <a16:creationId xmlns:a16="http://schemas.microsoft.com/office/drawing/2014/main" id="{C03308C9-97C0-469B-AE81-500A10D807A2}"/>
              </a:ext>
            </a:extLst>
          </xdr:cNvPr>
          <xdr:cNvPicPr>
            <a:picLocks noChangeAspect="1" noChangeArrowheads="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a:stretch/>
        </xdr:blipFill>
        <xdr:spPr bwMode="auto">
          <a:xfrm>
            <a:off x="4158344" y="51358800"/>
            <a:ext cx="1404257" cy="4572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6792687</xdr:colOff>
      <xdr:row>98</xdr:row>
      <xdr:rowOff>870857</xdr:rowOff>
    </xdr:from>
    <xdr:to>
      <xdr:col>2</xdr:col>
      <xdr:colOff>8349344</xdr:colOff>
      <xdr:row>98</xdr:row>
      <xdr:rowOff>1676984</xdr:rowOff>
    </xdr:to>
    <xdr:grpSp>
      <xdr:nvGrpSpPr>
        <xdr:cNvPr id="86" name="Grupa 85">
          <a:hlinkClick xmlns:r="http://schemas.openxmlformats.org/officeDocument/2006/relationships" r:id="rId74"/>
          <a:extLst>
            <a:ext uri="{FF2B5EF4-FFF2-40B4-BE49-F238E27FC236}">
              <a16:creationId xmlns:a16="http://schemas.microsoft.com/office/drawing/2014/main" id="{8AD6096D-A9D4-4236-9BB3-A8CF7AD408A5}"/>
            </a:ext>
          </a:extLst>
        </xdr:cNvPr>
        <xdr:cNvGrpSpPr/>
      </xdr:nvGrpSpPr>
      <xdr:grpSpPr>
        <a:xfrm>
          <a:off x="10650312" y="101502482"/>
          <a:ext cx="1556657" cy="806127"/>
          <a:chOff x="4103915" y="50912486"/>
          <a:chExt cx="1828799" cy="947058"/>
        </a:xfrm>
      </xdr:grpSpPr>
      <xdr:sp macro="" textlink="">
        <xdr:nvSpPr>
          <xdr:cNvPr id="87" name="Prostokąt 86">
            <a:extLst>
              <a:ext uri="{FF2B5EF4-FFF2-40B4-BE49-F238E27FC236}">
                <a16:creationId xmlns:a16="http://schemas.microsoft.com/office/drawing/2014/main" id="{344E5284-07FB-4A64-80A0-8A1AE9A148B9}"/>
              </a:ext>
            </a:extLst>
          </xdr:cNvPr>
          <xdr:cNvSpPr/>
        </xdr:nvSpPr>
        <xdr:spPr>
          <a:xfrm>
            <a:off x="4103915" y="50912486"/>
            <a:ext cx="1828799" cy="947058"/>
          </a:xfrm>
          <a:prstGeom prst="rect">
            <a:avLst/>
          </a:prstGeom>
          <a:ln w="44450" cmpd="thickThin">
            <a:prstDash val="soli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pl-PL" sz="1100" b="1"/>
              <a:t>Sprawdź jak to działa!</a:t>
            </a:r>
            <a:br>
              <a:rPr lang="pl-PL" sz="1100" b="1"/>
            </a:br>
            <a:r>
              <a:rPr lang="pl-PL" sz="1000" baseline="0"/>
              <a:t>Link do filmu:</a:t>
            </a:r>
            <a:endParaRPr lang="pl-PL" sz="1000"/>
          </a:p>
        </xdr:txBody>
      </xdr:sp>
      <xdr:pic>
        <xdr:nvPicPr>
          <xdr:cNvPr id="88" name="Obraz 87" descr="C:\Users\Kasia\AppData\Local\Microsoft\Windows\INetCache\IE\PDH4Z4H0\YouTube-HTNovo.net[1].jpg">
            <a:extLst>
              <a:ext uri="{FF2B5EF4-FFF2-40B4-BE49-F238E27FC236}">
                <a16:creationId xmlns:a16="http://schemas.microsoft.com/office/drawing/2014/main" id="{86FEA6F8-BDE8-41A4-88DF-F881989FC996}"/>
              </a:ext>
            </a:extLst>
          </xdr:cNvPr>
          <xdr:cNvPicPr>
            <a:picLocks noChangeAspect="1" noChangeArrowheads="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a:stretch/>
        </xdr:blipFill>
        <xdr:spPr bwMode="auto">
          <a:xfrm>
            <a:off x="4158344" y="51358800"/>
            <a:ext cx="1404257" cy="4572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1077813</xdr:colOff>
      <xdr:row>30</xdr:row>
      <xdr:rowOff>132207</xdr:rowOff>
    </xdr:from>
    <xdr:to>
      <xdr:col>1</xdr:col>
      <xdr:colOff>3360709</xdr:colOff>
      <xdr:row>30</xdr:row>
      <xdr:rowOff>2165119</xdr:rowOff>
    </xdr:to>
    <xdr:pic>
      <xdr:nvPicPr>
        <xdr:cNvPr id="89" name="Obraz 88" descr="Magnetyczne schematy obwodów elektrycznych ze scenariuszami - jangar.pl">
          <a:extLst>
            <a:ext uri="{FF2B5EF4-FFF2-40B4-BE49-F238E27FC236}">
              <a16:creationId xmlns:a16="http://schemas.microsoft.com/office/drawing/2014/main" id="{18E610DD-4975-4E5C-A078-5F54D23A208F}"/>
            </a:ext>
          </a:extLst>
        </xdr:cNvPr>
        <xdr:cNvPicPr>
          <a:picLocks noChangeAspect="1" noChangeArrowheads="1"/>
        </xdr:cNvPicPr>
      </xdr:nvPicPr>
      <xdr:blipFill rotWithShape="1">
        <a:blip xmlns:r="http://schemas.openxmlformats.org/officeDocument/2006/relationships" r:embed="rId75">
          <a:extLst>
            <a:ext uri="{28A0092B-C50C-407E-A947-70E740481C1C}">
              <a14:useLocalDpi xmlns:a14="http://schemas.microsoft.com/office/drawing/2010/main" val="0"/>
            </a:ext>
          </a:extLst>
        </a:blip>
        <a:srcRect t="6631" b="4010"/>
        <a:stretch/>
      </xdr:blipFill>
      <xdr:spPr bwMode="auto">
        <a:xfrm>
          <a:off x="1230213" y="44347257"/>
          <a:ext cx="2282896" cy="2032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111297</xdr:colOff>
      <xdr:row>30</xdr:row>
      <xdr:rowOff>1781175</xdr:rowOff>
    </xdr:from>
    <xdr:to>
      <xdr:col>1</xdr:col>
      <xdr:colOff>1915604</xdr:colOff>
      <xdr:row>30</xdr:row>
      <xdr:rowOff>3258289</xdr:rowOff>
    </xdr:to>
    <xdr:pic>
      <xdr:nvPicPr>
        <xdr:cNvPr id="90" name="fancybox-img" descr="Magnetyczne schematy obwodów elektrycznych ze scenariuszami, jangar.pl">
          <a:extLst>
            <a:ext uri="{FF2B5EF4-FFF2-40B4-BE49-F238E27FC236}">
              <a16:creationId xmlns:a16="http://schemas.microsoft.com/office/drawing/2014/main" id="{BF69ADF2-42ED-4052-9F8A-B9459FF57B9E}"/>
            </a:ext>
          </a:extLst>
        </xdr:cNvPr>
        <xdr:cNvPicPr>
          <a:picLocks noChangeAspect="1" noChangeArrowheads="1"/>
        </xdr:cNvPicPr>
      </xdr:nvPicPr>
      <xdr:blipFill rotWithShape="1">
        <a:blip xmlns:r="http://schemas.openxmlformats.org/officeDocument/2006/relationships" r:embed="rId76" cstate="print">
          <a:extLst>
            <a:ext uri="{28A0092B-C50C-407E-A947-70E740481C1C}">
              <a14:useLocalDpi xmlns:a14="http://schemas.microsoft.com/office/drawing/2010/main" val="0"/>
            </a:ext>
          </a:extLst>
        </a:blip>
        <a:srcRect t="12251" r="8115" b="12552"/>
        <a:stretch/>
      </xdr:blipFill>
      <xdr:spPr bwMode="auto">
        <a:xfrm>
          <a:off x="263697" y="45996225"/>
          <a:ext cx="1804307" cy="1477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691912</xdr:colOff>
      <xdr:row>36</xdr:row>
      <xdr:rowOff>111946</xdr:rowOff>
    </xdr:from>
    <xdr:to>
      <xdr:col>1</xdr:col>
      <xdr:colOff>2525024</xdr:colOff>
      <xdr:row>36</xdr:row>
      <xdr:rowOff>1941925</xdr:rowOff>
    </xdr:to>
    <xdr:pic>
      <xdr:nvPicPr>
        <xdr:cNvPr id="91" name="Obraz 90" descr="Plansza dwustronna: Prawa Ohma i Kirchhoffa/strona ćwiczeniowa, + karty sprawdzające dla ucznia">
          <a:extLst>
            <a:ext uri="{FF2B5EF4-FFF2-40B4-BE49-F238E27FC236}">
              <a16:creationId xmlns:a16="http://schemas.microsoft.com/office/drawing/2014/main" id="{0ADE8A8B-CE97-49F6-9F3A-D593B2645B3E}"/>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844312" y="54204421"/>
          <a:ext cx="1833112" cy="1829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682925</xdr:colOff>
      <xdr:row>38</xdr:row>
      <xdr:rowOff>152760</xdr:rowOff>
    </xdr:from>
    <xdr:to>
      <xdr:col>1</xdr:col>
      <xdr:colOff>2515325</xdr:colOff>
      <xdr:row>38</xdr:row>
      <xdr:rowOff>1979742</xdr:rowOff>
    </xdr:to>
    <xdr:pic>
      <xdr:nvPicPr>
        <xdr:cNvPr id="92" name="Obraz 91" descr="Plansza dwustronna: Symbole graficzne elementów obwodów elektrycznych/strona ćwiczeniowa, + karty sprawdzające dla ucznia">
          <a:extLst>
            <a:ext uri="{FF2B5EF4-FFF2-40B4-BE49-F238E27FC236}">
              <a16:creationId xmlns:a16="http://schemas.microsoft.com/office/drawing/2014/main" id="{401EFB85-D8C7-4FA6-883B-6FE5A747EAA1}"/>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835325" y="56493135"/>
          <a:ext cx="1832400" cy="1826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341462</xdr:colOff>
      <xdr:row>30</xdr:row>
      <xdr:rowOff>3378679</xdr:rowOff>
    </xdr:from>
    <xdr:to>
      <xdr:col>1</xdr:col>
      <xdr:colOff>3418861</xdr:colOff>
      <xdr:row>30</xdr:row>
      <xdr:rowOff>5132536</xdr:rowOff>
    </xdr:to>
    <xdr:pic>
      <xdr:nvPicPr>
        <xdr:cNvPr id="93" name="Obraz 92">
          <a:extLst>
            <a:ext uri="{FF2B5EF4-FFF2-40B4-BE49-F238E27FC236}">
              <a16:creationId xmlns:a16="http://schemas.microsoft.com/office/drawing/2014/main" id="{7D5C615F-9C83-409C-9701-C6A839CACC79}"/>
            </a:ext>
          </a:extLst>
        </xdr:cNvPr>
        <xdr:cNvPicPr>
          <a:picLocks noChangeAspect="1"/>
        </xdr:cNvPicPr>
      </xdr:nvPicPr>
      <xdr:blipFill>
        <a:blip xmlns:r="http://schemas.openxmlformats.org/officeDocument/2006/relationships" r:embed="rId79"/>
        <a:stretch>
          <a:fillRect/>
        </a:stretch>
      </xdr:blipFill>
      <xdr:spPr>
        <a:xfrm>
          <a:off x="493862" y="47593729"/>
          <a:ext cx="3077399" cy="1753857"/>
        </a:xfrm>
        <a:prstGeom prst="rect">
          <a:avLst/>
        </a:prstGeom>
      </xdr:spPr>
    </xdr:pic>
    <xdr:clientData/>
  </xdr:twoCellAnchor>
  <xdr:twoCellAnchor>
    <xdr:from>
      <xdr:col>1</xdr:col>
      <xdr:colOff>149678</xdr:colOff>
      <xdr:row>12</xdr:row>
      <xdr:rowOff>1688374</xdr:rowOff>
    </xdr:from>
    <xdr:to>
      <xdr:col>1</xdr:col>
      <xdr:colOff>2690709</xdr:colOff>
      <xdr:row>12</xdr:row>
      <xdr:rowOff>3117704</xdr:rowOff>
    </xdr:to>
    <xdr:pic>
      <xdr:nvPicPr>
        <xdr:cNvPr id="94" name="Obraz 93">
          <a:extLst>
            <a:ext uri="{FF2B5EF4-FFF2-40B4-BE49-F238E27FC236}">
              <a16:creationId xmlns:a16="http://schemas.microsoft.com/office/drawing/2014/main" id="{E531C7D8-8FFF-473C-B8B9-532B65E7D4B9}"/>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302078" y="5393599"/>
          <a:ext cx="2541031" cy="1429330"/>
        </a:xfrm>
        <a:prstGeom prst="rect">
          <a:avLst/>
        </a:prstGeom>
      </xdr:spPr>
    </xdr:pic>
    <xdr:clientData/>
  </xdr:twoCellAnchor>
  <xdr:twoCellAnchor>
    <xdr:from>
      <xdr:col>1</xdr:col>
      <xdr:colOff>149678</xdr:colOff>
      <xdr:row>12</xdr:row>
      <xdr:rowOff>149678</xdr:rowOff>
    </xdr:from>
    <xdr:to>
      <xdr:col>1</xdr:col>
      <xdr:colOff>2690709</xdr:colOff>
      <xdr:row>12</xdr:row>
      <xdr:rowOff>1578394</xdr:rowOff>
    </xdr:to>
    <xdr:pic>
      <xdr:nvPicPr>
        <xdr:cNvPr id="95" name="Obraz 94" descr="C:\Users\Kasia\AppData\Local\Microsoft\Windows\INetCache\Content.Word\montaż_visuale.mp4_snapshot_00.21.240.jpg">
          <a:extLst>
            <a:ext uri="{FF2B5EF4-FFF2-40B4-BE49-F238E27FC236}">
              <a16:creationId xmlns:a16="http://schemas.microsoft.com/office/drawing/2014/main" id="{770E8F96-4324-4EB4-9749-A02AC681CA9C}"/>
            </a:ext>
          </a:extLst>
        </xdr:cNvPr>
        <xdr:cNvPicPr>
          <a:picLocks noChangeAspect="1"/>
        </xdr:cNvPicPr>
      </xdr:nvPicPr>
      <xdr:blipFill>
        <a:blip xmlns:r="http://schemas.openxmlformats.org/officeDocument/2006/relationships" r:embed="rId81" cstate="screen">
          <a:extLst>
            <a:ext uri="{28A0092B-C50C-407E-A947-70E740481C1C}">
              <a14:useLocalDpi xmlns:a14="http://schemas.microsoft.com/office/drawing/2010/main"/>
            </a:ext>
          </a:extLst>
        </a:blip>
        <a:srcRect/>
        <a:stretch>
          <a:fillRect/>
        </a:stretch>
      </xdr:blipFill>
      <xdr:spPr bwMode="auto">
        <a:xfrm>
          <a:off x="302078" y="3854903"/>
          <a:ext cx="2541031" cy="1428716"/>
        </a:xfrm>
        <a:prstGeom prst="rect">
          <a:avLst/>
        </a:prstGeom>
        <a:noFill/>
        <a:ln>
          <a:noFill/>
        </a:ln>
      </xdr:spPr>
    </xdr:pic>
    <xdr:clientData/>
  </xdr:twoCellAnchor>
  <xdr:twoCellAnchor>
    <xdr:from>
      <xdr:col>1</xdr:col>
      <xdr:colOff>149678</xdr:colOff>
      <xdr:row>12</xdr:row>
      <xdr:rowOff>3191149</xdr:rowOff>
    </xdr:from>
    <xdr:to>
      <xdr:col>1</xdr:col>
      <xdr:colOff>2690709</xdr:colOff>
      <xdr:row>12</xdr:row>
      <xdr:rowOff>4245430</xdr:rowOff>
    </xdr:to>
    <xdr:pic>
      <xdr:nvPicPr>
        <xdr:cNvPr id="96" name="Obraz 95">
          <a:extLst>
            <a:ext uri="{FF2B5EF4-FFF2-40B4-BE49-F238E27FC236}">
              <a16:creationId xmlns:a16="http://schemas.microsoft.com/office/drawing/2014/main" id="{E722DF89-3DD1-45FF-AA75-10C095A47DBC}"/>
            </a:ext>
          </a:extLst>
        </xdr:cNvPr>
        <xdr:cNvPicPr>
          <a:picLocks noChangeAspect="1"/>
        </xdr:cNvPicPr>
      </xdr:nvPicPr>
      <xdr:blipFill>
        <a:blip xmlns:r="http://schemas.openxmlformats.org/officeDocument/2006/relationships" r:embed="rId82" cstate="screen">
          <a:extLst>
            <a:ext uri="{28A0092B-C50C-407E-A947-70E740481C1C}">
              <a14:useLocalDpi xmlns:a14="http://schemas.microsoft.com/office/drawing/2010/main"/>
            </a:ext>
          </a:extLst>
        </a:blip>
        <a:stretch>
          <a:fillRect/>
        </a:stretch>
      </xdr:blipFill>
      <xdr:spPr>
        <a:xfrm>
          <a:off x="302078" y="6896374"/>
          <a:ext cx="2541031" cy="1054281"/>
        </a:xfrm>
        <a:prstGeom prst="rect">
          <a:avLst/>
        </a:prstGeom>
      </xdr:spPr>
    </xdr:pic>
    <xdr:clientData/>
  </xdr:twoCellAnchor>
  <xdr:twoCellAnchor>
    <xdr:from>
      <xdr:col>2</xdr:col>
      <xdr:colOff>6451418</xdr:colOff>
      <xdr:row>12</xdr:row>
      <xdr:rowOff>2154985</xdr:rowOff>
    </xdr:from>
    <xdr:to>
      <xdr:col>2</xdr:col>
      <xdr:colOff>8259536</xdr:colOff>
      <xdr:row>12</xdr:row>
      <xdr:rowOff>4005398</xdr:rowOff>
    </xdr:to>
    <xdr:pic>
      <xdr:nvPicPr>
        <xdr:cNvPr id="97" name="Obraz 96">
          <a:extLst>
            <a:ext uri="{FF2B5EF4-FFF2-40B4-BE49-F238E27FC236}">
              <a16:creationId xmlns:a16="http://schemas.microsoft.com/office/drawing/2014/main" id="{D9BAA154-3EA4-432C-ACA1-91B070CF6F15}"/>
            </a:ext>
          </a:extLst>
        </xdr:cNvPr>
        <xdr:cNvPicPr>
          <a:picLocks noChangeAspect="1"/>
        </xdr:cNvPicPr>
      </xdr:nvPicPr>
      <xdr:blipFill rotWithShape="1">
        <a:blip xmlns:r="http://schemas.openxmlformats.org/officeDocument/2006/relationships" r:embed="rId83" cstate="screen">
          <a:extLst>
            <a:ext uri="{28A0092B-C50C-407E-A947-70E740481C1C}">
              <a14:useLocalDpi xmlns:a14="http://schemas.microsoft.com/office/drawing/2010/main"/>
            </a:ext>
          </a:extLst>
        </a:blip>
        <a:srcRect/>
        <a:stretch/>
      </xdr:blipFill>
      <xdr:spPr>
        <a:xfrm>
          <a:off x="10309043" y="5860210"/>
          <a:ext cx="1808118" cy="1850413"/>
        </a:xfrm>
        <a:prstGeom prst="rect">
          <a:avLst/>
        </a:prstGeom>
      </xdr:spPr>
    </xdr:pic>
    <xdr:clientData/>
  </xdr:twoCellAnchor>
  <xdr:twoCellAnchor>
    <xdr:from>
      <xdr:col>2</xdr:col>
      <xdr:colOff>3499757</xdr:colOff>
      <xdr:row>12</xdr:row>
      <xdr:rowOff>2240430</xdr:rowOff>
    </xdr:from>
    <xdr:to>
      <xdr:col>2</xdr:col>
      <xdr:colOff>6519254</xdr:colOff>
      <xdr:row>12</xdr:row>
      <xdr:rowOff>3938897</xdr:rowOff>
    </xdr:to>
    <xdr:pic>
      <xdr:nvPicPr>
        <xdr:cNvPr id="98" name="Obraz 97">
          <a:extLst>
            <a:ext uri="{FF2B5EF4-FFF2-40B4-BE49-F238E27FC236}">
              <a16:creationId xmlns:a16="http://schemas.microsoft.com/office/drawing/2014/main" id="{55C792B5-F1B5-4CDA-BD88-BC9A408848C5}"/>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a:off x="7357382" y="5945655"/>
          <a:ext cx="3019497" cy="1698467"/>
        </a:xfrm>
        <a:prstGeom prst="rect">
          <a:avLst/>
        </a:prstGeom>
      </xdr:spPr>
    </xdr:pic>
    <xdr:clientData/>
  </xdr:twoCellAnchor>
  <xdr:twoCellAnchor>
    <xdr:from>
      <xdr:col>2</xdr:col>
      <xdr:colOff>172539</xdr:colOff>
      <xdr:row>12</xdr:row>
      <xdr:rowOff>2240430</xdr:rowOff>
    </xdr:from>
    <xdr:to>
      <xdr:col>2</xdr:col>
      <xdr:colOff>3392161</xdr:colOff>
      <xdr:row>12</xdr:row>
      <xdr:rowOff>3938897</xdr:rowOff>
    </xdr:to>
    <xdr:pic>
      <xdr:nvPicPr>
        <xdr:cNvPr id="99" name="Obraz 98">
          <a:extLst>
            <a:ext uri="{FF2B5EF4-FFF2-40B4-BE49-F238E27FC236}">
              <a16:creationId xmlns:a16="http://schemas.microsoft.com/office/drawing/2014/main" id="{E7BBC9F3-7A8D-49CA-934F-21DA95C2893E}"/>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a:off x="4030164" y="5945655"/>
          <a:ext cx="3219622" cy="16984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282708</xdr:colOff>
      <xdr:row>18</xdr:row>
      <xdr:rowOff>81325</xdr:rowOff>
    </xdr:from>
    <xdr:to>
      <xdr:col>1</xdr:col>
      <xdr:colOff>2368683</xdr:colOff>
      <xdr:row>18</xdr:row>
      <xdr:rowOff>1077368</xdr:rowOff>
    </xdr:to>
    <xdr:pic>
      <xdr:nvPicPr>
        <xdr:cNvPr id="10" name="Obraz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45994" y="6231754"/>
          <a:ext cx="2085975" cy="996043"/>
        </a:xfrm>
        <a:prstGeom prst="rect">
          <a:avLst/>
        </a:prstGeom>
      </xdr:spPr>
    </xdr:pic>
    <xdr:clientData/>
  </xdr:twoCellAnchor>
  <xdr:twoCellAnchor>
    <xdr:from>
      <xdr:col>0</xdr:col>
      <xdr:colOff>1</xdr:colOff>
      <xdr:row>1</xdr:row>
      <xdr:rowOff>22410</xdr:rowOff>
    </xdr:from>
    <xdr:to>
      <xdr:col>5</xdr:col>
      <xdr:colOff>1034143</xdr:colOff>
      <xdr:row>8</xdr:row>
      <xdr:rowOff>2800</xdr:rowOff>
    </xdr:to>
    <xdr:pic>
      <xdr:nvPicPr>
        <xdr:cNvPr id="11" name="Obraz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 y="258630"/>
          <a:ext cx="15222582" cy="2144470"/>
        </a:xfrm>
        <a:prstGeom prst="rect">
          <a:avLst/>
        </a:prstGeom>
      </xdr:spPr>
    </xdr:pic>
    <xdr:clientData/>
  </xdr:twoCellAnchor>
  <xdr:twoCellAnchor>
    <xdr:from>
      <xdr:col>1</xdr:col>
      <xdr:colOff>56030</xdr:colOff>
      <xdr:row>26</xdr:row>
      <xdr:rowOff>89648</xdr:rowOff>
    </xdr:from>
    <xdr:to>
      <xdr:col>1</xdr:col>
      <xdr:colOff>2162736</xdr:colOff>
      <xdr:row>26</xdr:row>
      <xdr:rowOff>2196354</xdr:rowOff>
    </xdr:to>
    <xdr:pic>
      <xdr:nvPicPr>
        <xdr:cNvPr id="61" name="Obraz 60">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6050" y="241323608"/>
          <a:ext cx="2106706" cy="2106706"/>
        </a:xfrm>
        <a:prstGeom prst="rect">
          <a:avLst/>
        </a:prstGeom>
      </xdr:spPr>
    </xdr:pic>
    <xdr:clientData/>
  </xdr:twoCellAnchor>
  <xdr:twoCellAnchor>
    <xdr:from>
      <xdr:col>1</xdr:col>
      <xdr:colOff>190501</xdr:colOff>
      <xdr:row>28</xdr:row>
      <xdr:rowOff>156883</xdr:rowOff>
    </xdr:from>
    <xdr:to>
      <xdr:col>1</xdr:col>
      <xdr:colOff>2048021</xdr:colOff>
      <xdr:row>28</xdr:row>
      <xdr:rowOff>2046194</xdr:rowOff>
    </xdr:to>
    <xdr:pic>
      <xdr:nvPicPr>
        <xdr:cNvPr id="62" name="Obraz 61">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50521" y="243882583"/>
          <a:ext cx="1857520" cy="1889311"/>
        </a:xfrm>
        <a:prstGeom prst="rect">
          <a:avLst/>
        </a:prstGeom>
      </xdr:spPr>
    </xdr:pic>
    <xdr:clientData/>
  </xdr:twoCellAnchor>
  <xdr:twoCellAnchor>
    <xdr:from>
      <xdr:col>1</xdr:col>
      <xdr:colOff>519828</xdr:colOff>
      <xdr:row>30</xdr:row>
      <xdr:rowOff>123264</xdr:rowOff>
    </xdr:from>
    <xdr:to>
      <xdr:col>1</xdr:col>
      <xdr:colOff>1546412</xdr:colOff>
      <xdr:row>30</xdr:row>
      <xdr:rowOff>2599765</xdr:rowOff>
    </xdr:to>
    <xdr:pic>
      <xdr:nvPicPr>
        <xdr:cNvPr id="63" name="Obraz 62">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79848" y="246325464"/>
          <a:ext cx="1026584" cy="2476501"/>
        </a:xfrm>
        <a:prstGeom prst="rect">
          <a:avLst/>
        </a:prstGeom>
      </xdr:spPr>
    </xdr:pic>
    <xdr:clientData/>
  </xdr:twoCellAnchor>
  <xdr:twoCellAnchor>
    <xdr:from>
      <xdr:col>1</xdr:col>
      <xdr:colOff>119742</xdr:colOff>
      <xdr:row>12</xdr:row>
      <xdr:rowOff>116476</xdr:rowOff>
    </xdr:from>
    <xdr:to>
      <xdr:col>1</xdr:col>
      <xdr:colOff>1919742</xdr:colOff>
      <xdr:row>12</xdr:row>
      <xdr:rowOff>1933306</xdr:rowOff>
    </xdr:to>
    <xdr:pic>
      <xdr:nvPicPr>
        <xdr:cNvPr id="133" name="Obraz 132" descr="https://www.jangar.pl/img/p/1/3/3/3/8/13338.jpg">
          <a:extLst>
            <a:ext uri="{FF2B5EF4-FFF2-40B4-BE49-F238E27FC236}">
              <a16:creationId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83028" y="6310447"/>
          <a:ext cx="1800000" cy="1816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326572</xdr:colOff>
      <xdr:row>15</xdr:row>
      <xdr:rowOff>10886</xdr:rowOff>
    </xdr:from>
    <xdr:to>
      <xdr:col>1</xdr:col>
      <xdr:colOff>2126572</xdr:colOff>
      <xdr:row>15</xdr:row>
      <xdr:rowOff>1280360</xdr:rowOff>
    </xdr:to>
    <xdr:pic>
      <xdr:nvPicPr>
        <xdr:cNvPr id="135" name="Obraz 134">
          <a:extLst>
            <a:ext uri="{FF2B5EF4-FFF2-40B4-BE49-F238E27FC236}">
              <a16:creationId xmlns:a16="http://schemas.microsoft.com/office/drawing/2014/main" id="{00000000-0008-0000-0700-000087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9858" y="6161315"/>
          <a:ext cx="1800000" cy="1269474"/>
        </a:xfrm>
        <a:prstGeom prst="rect">
          <a:avLst/>
        </a:prstGeom>
      </xdr:spPr>
    </xdr:pic>
    <xdr:clientData/>
  </xdr:twoCellAnchor>
  <xdr:twoCellAnchor>
    <xdr:from>
      <xdr:col>1</xdr:col>
      <xdr:colOff>89648</xdr:colOff>
      <xdr:row>20</xdr:row>
      <xdr:rowOff>426403</xdr:rowOff>
    </xdr:from>
    <xdr:to>
      <xdr:col>1</xdr:col>
      <xdr:colOff>2175780</xdr:colOff>
      <xdr:row>20</xdr:row>
      <xdr:rowOff>2252382</xdr:rowOff>
    </xdr:to>
    <xdr:pic>
      <xdr:nvPicPr>
        <xdr:cNvPr id="136" name="Obraz 135">
          <a:extLst>
            <a:ext uri="{FF2B5EF4-FFF2-40B4-BE49-F238E27FC236}">
              <a16:creationId xmlns:a16="http://schemas.microsoft.com/office/drawing/2014/main" id="{00000000-0008-0000-0700-00008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52934" y="21294317"/>
          <a:ext cx="2086132" cy="1825979"/>
        </a:xfrm>
        <a:prstGeom prst="rect">
          <a:avLst/>
        </a:prstGeom>
      </xdr:spPr>
    </xdr:pic>
    <xdr:clientData/>
  </xdr:twoCellAnchor>
  <xdr:twoCellAnchor>
    <xdr:from>
      <xdr:col>1</xdr:col>
      <xdr:colOff>108858</xdr:colOff>
      <xdr:row>22</xdr:row>
      <xdr:rowOff>43542</xdr:rowOff>
    </xdr:from>
    <xdr:to>
      <xdr:col>1</xdr:col>
      <xdr:colOff>1908858</xdr:colOff>
      <xdr:row>22</xdr:row>
      <xdr:rowOff>1843542</xdr:rowOff>
    </xdr:to>
    <xdr:pic>
      <xdr:nvPicPr>
        <xdr:cNvPr id="137" name="Obraz 136">
          <a:extLst>
            <a:ext uri="{FF2B5EF4-FFF2-40B4-BE49-F238E27FC236}">
              <a16:creationId xmlns:a16="http://schemas.microsoft.com/office/drawing/2014/main" id="{00000000-0008-0000-0700-000089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2144" y="14467113"/>
          <a:ext cx="1800000" cy="1800000"/>
        </a:xfrm>
        <a:prstGeom prst="rect">
          <a:avLst/>
        </a:prstGeom>
      </xdr:spPr>
    </xdr:pic>
    <xdr:clientData/>
  </xdr:twoCellAnchor>
  <xdr:twoCellAnchor>
    <xdr:from>
      <xdr:col>1</xdr:col>
      <xdr:colOff>283029</xdr:colOff>
      <xdr:row>24</xdr:row>
      <xdr:rowOff>130629</xdr:rowOff>
    </xdr:from>
    <xdr:to>
      <xdr:col>1</xdr:col>
      <xdr:colOff>2083029</xdr:colOff>
      <xdr:row>24</xdr:row>
      <xdr:rowOff>1489040</xdr:rowOff>
    </xdr:to>
    <xdr:pic>
      <xdr:nvPicPr>
        <xdr:cNvPr id="138" name="Obraz 137" descr="https://www.img.chh.pl/large_size/5a943845375853de49a1acddb6764d33.jpg">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46315" y="16676915"/>
          <a:ext cx="1800000" cy="1358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jangar.pl/laboratoria-przyszlosci/6581-mikroport-z-akcesoriami.html" TargetMode="External"/><Relationship Id="rId13" Type="http://schemas.openxmlformats.org/officeDocument/2006/relationships/hyperlink" Target="https://www.jangar.pl/wyposazenie-podstawowe/6660-drukarka-3d-banach-school-ekosystem.html" TargetMode="External"/><Relationship Id="rId18" Type="http://schemas.openxmlformats.org/officeDocument/2006/relationships/printerSettings" Target="../printerSettings/printerSettings2.bin"/><Relationship Id="rId3" Type="http://schemas.openxmlformats.org/officeDocument/2006/relationships/hyperlink" Target="https://www.jangar.pl/laboratoria-przyszlosci/6631-mikrofon-kierunkowy-rode-videomicro.html" TargetMode="External"/><Relationship Id="rId7" Type="http://schemas.openxmlformats.org/officeDocument/2006/relationships/hyperlink" Target="https://www.jangar.pl/laboratoria-przyszlosci/6580-aparat-fotograficzny-z-akcesoriami.html" TargetMode="External"/><Relationship Id="rId12" Type="http://schemas.openxmlformats.org/officeDocument/2006/relationships/hyperlink" Target="https://www.jangar.pl/laboratoria-przyszlosci/6661-filament-biodegradowalny-pla-5kg-pakiet-do-drukarki-3d.html" TargetMode="External"/><Relationship Id="rId17" Type="http://schemas.openxmlformats.org/officeDocument/2006/relationships/hyperlink" Target="https://www.jangar.pl/robotyka/6635-atorobot-robot-edukacyjny-lazik-gasienicowy.html" TargetMode="External"/><Relationship Id="rId2" Type="http://schemas.openxmlformats.org/officeDocument/2006/relationships/hyperlink" Target="https://www.jangar.pl/laboratoria-przyszlosci/6573-lutownica-750-w.html" TargetMode="External"/><Relationship Id="rId16" Type="http://schemas.openxmlformats.org/officeDocument/2006/relationships/hyperlink" Target="https://www.jangar.pl/laboratoria-przyszlosci/6643-gimbal-moza-air-2s.html" TargetMode="External"/><Relationship Id="rId1" Type="http://schemas.openxmlformats.org/officeDocument/2006/relationships/hyperlink" Target="https://www.jangar.pl/laboratoria-przyszlosci/6572-drukarka-3d-makerbot-sketch-pakiet-edukacyjny.html" TargetMode="External"/><Relationship Id="rId6" Type="http://schemas.openxmlformats.org/officeDocument/2006/relationships/hyperlink" Target="https://www.jangar.pl/laboratoria-przyszlosci/6579-statyw-fotograficzny-camrock-cp-530-vlogger-kit.html" TargetMode="External"/><Relationship Id="rId11" Type="http://schemas.openxmlformats.org/officeDocument/2006/relationships/hyperlink" Target="https://www.jangar.pl/robotyka/6639-robot-edukacyjny-podazajacy-za-swiatlem-slonecznym.html" TargetMode="External"/><Relationship Id="rId5" Type="http://schemas.openxmlformats.org/officeDocument/2006/relationships/hyperlink" Target="https://www.jangar.pl/laboratoria-przyszlosci/6578-zestaw-l-arduino-uno-starter-kit.html" TargetMode="External"/><Relationship Id="rId15" Type="http://schemas.openxmlformats.org/officeDocument/2006/relationships/hyperlink" Target="https://www.jangar.pl/laboratoria-przyszlosci/6662-drukarka-3d-makerbot-sketch-2-szt-pakiet-edukacyjny-wii.html" TargetMode="External"/><Relationship Id="rId10" Type="http://schemas.openxmlformats.org/officeDocument/2006/relationships/hyperlink" Target="https://www.jangar.pl/robotyka/6637-mechaniczne-ramie-robota-na-podwoziu-jezdnym.html" TargetMode="External"/><Relationship Id="rId19" Type="http://schemas.openxmlformats.org/officeDocument/2006/relationships/drawing" Target="../drawings/drawing2.xml"/><Relationship Id="rId4" Type="http://schemas.openxmlformats.org/officeDocument/2006/relationships/hyperlink" Target="https://www.jangar.pl/laboratoria-przyszlosci/6575-zestaw-oswietlenia-ciaglego-freepower-z-softboxem-50x70.html" TargetMode="External"/><Relationship Id="rId9" Type="http://schemas.openxmlformats.org/officeDocument/2006/relationships/hyperlink" Target="https://www.jangar.pl/robotyka/6648-inteligentny-dom-przyszlosci-model-funkcjonalny-programowany.html" TargetMode="External"/><Relationship Id="rId14" Type="http://schemas.openxmlformats.org/officeDocument/2006/relationships/hyperlink" Target="https://www.jangar.pl/wyposazenie-podstawowe/6659-drukarka-3d-banach-school-pakiet-edukacyjny-j.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jangar.pl/badanie-wody/371-termometr-do-pomiarow-temperatury-cieczy-i-cial-stalych-6.html" TargetMode="External"/><Relationship Id="rId13" Type="http://schemas.openxmlformats.org/officeDocument/2006/relationships/hyperlink" Target="https://www.jangar.pl/wagi/917-waga-elektroniczna-dydaktyczna-c-0-1-g-max-500-g.html" TargetMode="External"/><Relationship Id="rId18" Type="http://schemas.openxmlformats.org/officeDocument/2006/relationships/hyperlink" Target="https://www.jangar.pl/lupy-i-inne/3320-lupa-wysuwana-10x25mm-20x30x-leduv.html" TargetMode="External"/><Relationship Id="rId3" Type="http://schemas.openxmlformats.org/officeDocument/2006/relationships/hyperlink" Target="https://www.jangar.pl/laboratoria-przyszlosci/6598-narzedzia-i-materialy-pakiet-2-metal.html" TargetMode="External"/><Relationship Id="rId21" Type="http://schemas.openxmlformats.org/officeDocument/2006/relationships/hyperlink" Target="https://www.jangar.pl/laboratoria-przyszlosci/6623-suwmiarka-noniuszowa.html" TargetMode="External"/><Relationship Id="rId7" Type="http://schemas.openxmlformats.org/officeDocument/2006/relationships/hyperlink" Target="https://www.jangar.pl/kompasy-i-lornetki/762-tasma-miernicza.html" TargetMode="External"/><Relationship Id="rId12" Type="http://schemas.openxmlformats.org/officeDocument/2006/relationships/hyperlink" Target="https://www.jangar.pl/sprzet-laboratoryjny/6480-precyzyjna-waga-kieszonkowa-001gmax-200g.html" TargetMode="External"/><Relationship Id="rId17" Type="http://schemas.openxmlformats.org/officeDocument/2006/relationships/hyperlink" Target="https://www.jangar.pl/wsplne/3374-kpl-24-kolorowych-lup-kloszowych-5x50mm-led.html" TargetMode="External"/><Relationship Id="rId2" Type="http://schemas.openxmlformats.org/officeDocument/2006/relationships/hyperlink" Target="https://www.jangar.pl/laboratoria-przyszlosci/6597-narzedzia-i-materialy-pakiet-2-metal.html" TargetMode="External"/><Relationship Id="rId16" Type="http://schemas.openxmlformats.org/officeDocument/2006/relationships/hyperlink" Target="https://www.jangar.pl/lupy-i-inne/6479-komplet-15-szklanych-lup-z-raczka-w-piance.html" TargetMode="External"/><Relationship Id="rId20" Type="http://schemas.openxmlformats.org/officeDocument/2006/relationships/hyperlink" Target="https://www.jangar.pl/narzedzia-i-materialy-eksploatacyjne/6666-maszyna-do-szycia-juno-j15r.html" TargetMode="External"/><Relationship Id="rId1" Type="http://schemas.openxmlformats.org/officeDocument/2006/relationships/hyperlink" Target="https://www.jangar.pl/laboratoria-przyszlosci/6596-narzedzia-i-materialy-pakiet-1-drewno.html" TargetMode="External"/><Relationship Id="rId6" Type="http://schemas.openxmlformats.org/officeDocument/2006/relationships/hyperlink" Target="https://www.jangar.pl/laboratoria-przyszlosci/6601-miernik-rabel-mie-rb-30b.html" TargetMode="External"/><Relationship Id="rId11" Type="http://schemas.openxmlformats.org/officeDocument/2006/relationships/hyperlink" Target="https://www.jangar.pl/przyrzdy-pomiarowe/2864-termometr-bezdotykowy-50c-do-380c-pirometr.html" TargetMode="External"/><Relationship Id="rId5" Type="http://schemas.openxmlformats.org/officeDocument/2006/relationships/hyperlink" Target="https://www.jangar.pl/laboratoria-przyszlosci/6600-miernik-uniwersalny-podstawowy-dcv-acv-dca-ohm.html" TargetMode="External"/><Relationship Id="rId15" Type="http://schemas.openxmlformats.org/officeDocument/2006/relationships/hyperlink" Target="https://www.jangar.pl/wsplne/20-peseta-metalowa-18.html" TargetMode="External"/><Relationship Id="rId23" Type="http://schemas.openxmlformats.org/officeDocument/2006/relationships/drawing" Target="../drawings/drawing4.xml"/><Relationship Id="rId10" Type="http://schemas.openxmlformats.org/officeDocument/2006/relationships/hyperlink" Target="https://www.jangar.pl/pogoda/6323-bezprzewodowa-stacja-pogody-z-oprzyrzadowaniem.html" TargetMode="External"/><Relationship Id="rId19" Type="http://schemas.openxmlformats.org/officeDocument/2006/relationships/hyperlink" Target="https://www.jangar.pl/narzedzia-i-materialy-eksploatacyjne/6667-zestaw-krawiecki-200-elementow-w-etui.html" TargetMode="External"/><Relationship Id="rId4" Type="http://schemas.openxmlformats.org/officeDocument/2006/relationships/hyperlink" Target="https://www.jangar.pl/technika/219-zestaw-roznych-przyrzadow-do-mierzenia-3.html" TargetMode="External"/><Relationship Id="rId9" Type="http://schemas.openxmlformats.org/officeDocument/2006/relationships/hyperlink" Target="https://www.jangar.pl/sprzt-laboratoryjny/396-termometr-bezrteciowy-10-110-c-szklany-4.html" TargetMode="External"/><Relationship Id="rId14" Type="http://schemas.openxmlformats.org/officeDocument/2006/relationships/hyperlink" Target="https://www.jangar.pl/elektryczno-energia/837-zasilacz-demonstracyjny-wersja-rozszerzona-a-cyfrowy-2.html" TargetMode="External"/><Relationship Id="rId22"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jangar.pl/mikroskopy-biologiczne/2499-mikroskop-szkolny-400x-led-bezprzewodowy.html" TargetMode="External"/><Relationship Id="rId13" Type="http://schemas.openxmlformats.org/officeDocument/2006/relationships/hyperlink" Target="https://www.jangar.pl/preparaty-mikroskopowe/2687-biologia-przekrojowo-25-preparatow-mikroskopowych.html" TargetMode="External"/><Relationship Id="rId18" Type="http://schemas.openxmlformats.org/officeDocument/2006/relationships/hyperlink" Target="https://www.jangar.pl/mikroskopy-biologiczne/456-mikroskop-pomiarowy-100x-przenosny-2.html" TargetMode="External"/><Relationship Id="rId26" Type="http://schemas.openxmlformats.org/officeDocument/2006/relationships/hyperlink" Target="https://www.jangar.pl/robotyka/6639-robot-edukacyjny-podazajacy-za-swiatlem-slonecznym.html" TargetMode="External"/><Relationship Id="rId39" Type="http://schemas.openxmlformats.org/officeDocument/2006/relationships/hyperlink" Target="https://www.jangar.pl/mikroskopy-biologiczne/6658-mikroskop-biologiczny-400x-led-z-ekranem-lcd-7-i-stolikiem-mechanicznym.html" TargetMode="External"/><Relationship Id="rId3" Type="http://schemas.openxmlformats.org/officeDocument/2006/relationships/hyperlink" Target="https://www.jangar.pl/kodowanie/6507-akcesoria-dodatkowe-do-robota-botley-40-elementow.html" TargetMode="External"/><Relationship Id="rId21" Type="http://schemas.openxmlformats.org/officeDocument/2006/relationships/hyperlink" Target="https://www.jangar.pl/laboratoria-przyszlosci/6615-teleskop-70800-ze-statywem-i-adapterem-smartfona-az.html" TargetMode="External"/><Relationship Id="rId34" Type="http://schemas.openxmlformats.org/officeDocument/2006/relationships/hyperlink" Target="https://www.jangar.pl/robotyka/6669-cubroid-programowanie-w-klasie-pakiet-edukacyjny-kl-1-8-dla-6-grup.html" TargetMode="External"/><Relationship Id="rId42" Type="http://schemas.openxmlformats.org/officeDocument/2006/relationships/hyperlink" Target="https://www.jangar.pl/laboratoria-przyszlosci/6836-pracownia-robotyki-ai-i-druku-3d-w-klasie-0-vat-dla-szkol-na-drukarki-3d.html" TargetMode="External"/><Relationship Id="rId47" Type="http://schemas.openxmlformats.org/officeDocument/2006/relationships/drawing" Target="../drawings/drawing5.xml"/><Relationship Id="rId7" Type="http://schemas.openxmlformats.org/officeDocument/2006/relationships/hyperlink" Target="https://www.jangar.pl/mikroskopy-biologiczne/2498-mikroskop-cyfrowy-5-mp-400x-led.html" TargetMode="External"/><Relationship Id="rId12" Type="http://schemas.openxmlformats.org/officeDocument/2006/relationships/hyperlink" Target="https://www.jangar.pl/mikroskopy-biologiczne/2572-mikroskop-badawczy-40x-1000xtrojokularowy-sp-led-bezprzewodowy.html" TargetMode="External"/><Relationship Id="rId17" Type="http://schemas.openxmlformats.org/officeDocument/2006/relationships/hyperlink" Target="https://www.jangar.pl/mikroskopy-stereoskopowe/2492-mikroskop-stereoskopowy-10x-led-tubus-na-wysiegniku-gietkie-oswietlenie.html" TargetMode="External"/><Relationship Id="rId25" Type="http://schemas.openxmlformats.org/officeDocument/2006/relationships/hyperlink" Target="https://www.jangar.pl/robotyka/6637-mechaniczne-ramie-robota-na-podwoziu-jezdnym.html" TargetMode="External"/><Relationship Id="rId33" Type="http://schemas.openxmlformats.org/officeDocument/2006/relationships/hyperlink" Target="https://www.jangar.pl/robotyka/6651-kodbit-sprytna-kostka-do-nauki-programowania.html" TargetMode="External"/><Relationship Id="rId38" Type="http://schemas.openxmlformats.org/officeDocument/2006/relationships/hyperlink" Target="https://www.jangar.pl/mikroskopy-biologiczne/6657-mikroskop-biologiczny-400x-led-z-ekranem-lcd-7.html" TargetMode="External"/><Relationship Id="rId46" Type="http://schemas.openxmlformats.org/officeDocument/2006/relationships/printerSettings" Target="../printerSettings/printerSettings5.bin"/><Relationship Id="rId2" Type="http://schemas.openxmlformats.org/officeDocument/2006/relationships/hyperlink" Target="https://www.jangar.pl/kodowanie/6508-kodowany-robot-artie-3000.html" TargetMode="External"/><Relationship Id="rId16" Type="http://schemas.openxmlformats.org/officeDocument/2006/relationships/hyperlink" Target="https://www.jangar.pl/mikroskopy-stereoskopowe/2487-mikroskop-stereoskopowy-20x-niepodswietlany-9.html" TargetMode="External"/><Relationship Id="rId20" Type="http://schemas.openxmlformats.org/officeDocument/2006/relationships/hyperlink" Target="https://www.jangar.pl/laboratoria-przyszlosci/6614-teleskop-50700-refraktor-ze-statywem-filtrami-mapa-ksiezyca-i-nieba.html" TargetMode="External"/><Relationship Id="rId29" Type="http://schemas.openxmlformats.org/officeDocument/2006/relationships/hyperlink" Target="https://www.jangar.pl/robotyka/6635-robot-edukacyjny-gasienicowy-samochod-bojowy.html" TargetMode="External"/><Relationship Id="rId41" Type="http://schemas.openxmlformats.org/officeDocument/2006/relationships/hyperlink" Target="https://www.jangar.pl/robotyka/6817-robot-edukacyjny-shell-e-druk-3d-w-klasie.html" TargetMode="External"/><Relationship Id="rId1" Type="http://schemas.openxmlformats.org/officeDocument/2006/relationships/hyperlink" Target="https://www.jangar.pl/laboratoria-przyszlosci/6583-cubroid-premium-klocki-do-kodowania.html" TargetMode="External"/><Relationship Id="rId6" Type="http://schemas.openxmlformats.org/officeDocument/2006/relationships/hyperlink" Target="https://www.jangar.pl/kodowanie/6501-seria-code-go-cwiczenia-matematyczne-dodatek.html" TargetMode="External"/><Relationship Id="rId11" Type="http://schemas.openxmlformats.org/officeDocument/2006/relationships/hyperlink" Target="https://www.jangar.pl/preparaty-mikroskopowe/552-zestaw-preparacyjny-zaawansowany.html" TargetMode="External"/><Relationship Id="rId24" Type="http://schemas.openxmlformats.org/officeDocument/2006/relationships/hyperlink" Target="https://www.jangar.pl/robotyka/6638-robot-edu-pojazd-do-programowania-graficznego-arduino.html" TargetMode="External"/><Relationship Id="rId32" Type="http://schemas.openxmlformats.org/officeDocument/2006/relationships/hyperlink" Target="https://www.jangar.pl/robotyka/6664-dlugopis-3d-pen-z-akcesoriami.html" TargetMode="External"/><Relationship Id="rId37" Type="http://schemas.openxmlformats.org/officeDocument/2006/relationships/hyperlink" Target="https://www.jangar.pl/kamery-mikroskopowe-mikroskopy-cyfrowe/6716-kamera-mikroskopowa-uhd-4k-lite-z-ekranem-hd-116.html" TargetMode="External"/><Relationship Id="rId40" Type="http://schemas.openxmlformats.org/officeDocument/2006/relationships/hyperlink" Target="https://www.jangar.pl/robotyka/6680-robot-six-edupajak.html" TargetMode="External"/><Relationship Id="rId45" Type="http://schemas.openxmlformats.org/officeDocument/2006/relationships/hyperlink" Target="https://www.jangar.pl/kodowanie/6499-seria-code-go-mysz-kodowana-zestaw.html" TargetMode="External"/><Relationship Id="rId5" Type="http://schemas.openxmlformats.org/officeDocument/2006/relationships/hyperlink" Target="https://www.jangar.pl/kodowanie/6505-kodowany-robot-botley-aktywny-zestaw-77-elementow.html" TargetMode="External"/><Relationship Id="rId15" Type="http://schemas.openxmlformats.org/officeDocument/2006/relationships/hyperlink" Target="https://www.jangar.pl/kamery-mikroskopowe-mikroskopy-cyfrowe/6334-mikroskop-cyfrowy-q-scope-80-mp-na-stojaku.html" TargetMode="External"/><Relationship Id="rId23" Type="http://schemas.openxmlformats.org/officeDocument/2006/relationships/hyperlink" Target="https://www.jangar.pl/robotyka/6640-robot-jd-humanoid-pl.html" TargetMode="External"/><Relationship Id="rId28" Type="http://schemas.openxmlformats.org/officeDocument/2006/relationships/hyperlink" Target="https://www.jangar.pl/robotyka/6648-inteligentny-dom-przyszlosci-model-funkcjonalny-programowany.html" TargetMode="External"/><Relationship Id="rId36" Type="http://schemas.openxmlformats.org/officeDocument/2006/relationships/hyperlink" Target="https://www.jangar.pl/kamery-mikroskopowe-mikroskopy-cyfrowe/6715-kamera-mikroskopowa-5-mp-usb.html" TargetMode="External"/><Relationship Id="rId10" Type="http://schemas.openxmlformats.org/officeDocument/2006/relationships/hyperlink" Target="https://www.jangar.pl/mikroskopy-stereoskopowe/2495-mikroskop-stereoskopowy-20x40x-led-cyfrowy-5-mp-podswietlany-swiatlo-dolne-i-gorne.html" TargetMode="External"/><Relationship Id="rId19" Type="http://schemas.openxmlformats.org/officeDocument/2006/relationships/hyperlink" Target="https://www.jangar.pl/skay-mineray-skamieniaoci/6470-kolekcja-skal-wprowadzajaca-j.html" TargetMode="External"/><Relationship Id="rId31" Type="http://schemas.openxmlformats.org/officeDocument/2006/relationships/hyperlink" Target="https://www.jangar.pl/robotyka/6665-dlugopisy-3d-grupowy-zestaw-6-szt-z-akcesoriami-w-walizce.html" TargetMode="External"/><Relationship Id="rId44" Type="http://schemas.openxmlformats.org/officeDocument/2006/relationships/hyperlink" Target="https://www.jangar.pl/robotyka/6706-robot-ryze-tech-tello-edu-programowalny-dron.html" TargetMode="External"/><Relationship Id="rId4" Type="http://schemas.openxmlformats.org/officeDocument/2006/relationships/hyperlink" Target="https://www.jangar.pl/kodowanie/6506-kodowany-robot-botley-20-aktywny-zestaw-78-elementow.html" TargetMode="External"/><Relationship Id="rId9" Type="http://schemas.openxmlformats.org/officeDocument/2006/relationships/hyperlink" Target="https://www.jangar.pl/mikroskopy-stereoskopowe/6542-mikroskop-stereoskopowy-20x40x-led-bezprzewodowy-swiatlo-dolne-i-gorne-z-uchwytem.html" TargetMode="External"/><Relationship Id="rId14" Type="http://schemas.openxmlformats.org/officeDocument/2006/relationships/hyperlink" Target="https://www.jangar.pl/preparaty-mikroskopowe/2237-wiat-widziany-pod-mikroskopem-zestaw-plansz.html" TargetMode="External"/><Relationship Id="rId22" Type="http://schemas.openxmlformats.org/officeDocument/2006/relationships/hyperlink" Target="https://www.jangar.pl/laboratoria-przyszlosci/6616-teleskop-114500-ze-statywem-i-adapterem-smartfona-az.html" TargetMode="External"/><Relationship Id="rId27" Type="http://schemas.openxmlformats.org/officeDocument/2006/relationships/hyperlink" Target="https://www.jangar.pl/robotyka/6634-artie-wyscig-robotow-zestaw-kodowanych-robotow-z-matami-i-akcesoriami.html" TargetMode="External"/><Relationship Id="rId30" Type="http://schemas.openxmlformats.org/officeDocument/2006/relationships/hyperlink" Target="https://www.jangar.pl/wyposazenie-dodatkowe/6663-skaner-3d-shining3d-einscan-se-dla-edukacji.html" TargetMode="External"/><Relationship Id="rId35" Type="http://schemas.openxmlformats.org/officeDocument/2006/relationships/hyperlink" Target="https://www.jangar.pl/kamery-mikroskopowe-mikroskopy-cyfrowe/6714-kamera-mikroskopowa-5-mp-wifi.html" TargetMode="External"/><Relationship Id="rId43" Type="http://schemas.openxmlformats.org/officeDocument/2006/relationships/hyperlink" Target="https://www.jangar.pl/robotyka/6769-dlugopisy-3d-pen-pro-grupowy-zestaw-6-szt-z-akcesoriami-w-walizce-6-powerbankow.html"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jangar.pl/laboratoria-przyszlosci/6588-konsola-mikser-dzwieku-z-akcesoriami.html" TargetMode="External"/><Relationship Id="rId7" Type="http://schemas.openxmlformats.org/officeDocument/2006/relationships/hyperlink" Target="https://www.jangar.pl/laboratoria-przyszlosci/6591-zestaw-10-paneli-akustycznych.html" TargetMode="External"/><Relationship Id="rId2" Type="http://schemas.openxmlformats.org/officeDocument/2006/relationships/hyperlink" Target="https://www.jangar.pl/laboratoria-przyszlosci/6586-mikrofon-naglowny.html" TargetMode="External"/><Relationship Id="rId1" Type="http://schemas.openxmlformats.org/officeDocument/2006/relationships/hyperlink" Target="https://www.jangar.pl/laboratoria-przyszlosci/6587-greenscreen-z-akcesoriami.html" TargetMode="External"/><Relationship Id="rId6" Type="http://schemas.openxmlformats.org/officeDocument/2006/relationships/hyperlink" Target="https://www.jangar.pl/laboratoria-przyszlosci/6592-zestaw-naglosnieniowy-12-1000w-bt-mic-statywy.html" TargetMode="External"/><Relationship Id="rId5" Type="http://schemas.openxmlformats.org/officeDocument/2006/relationships/hyperlink" Target="https://www.jangar.pl/laboratoria-przyszlosci/6590-sluchawki-studyjne.html" TargetMode="External"/><Relationship Id="rId4" Type="http://schemas.openxmlformats.org/officeDocument/2006/relationships/hyperlink" Target="https://www.jangar.pl/laboratoria-przyszlosci/6589-dyktafon.html" TargetMode="External"/><Relationship Id="rId9"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3" Type="http://schemas.openxmlformats.org/officeDocument/2006/relationships/hyperlink" Target="https://www.jangar.pl/technika/1987-zestaw-do-zabaw-konstrukcyjnych-podstawowy.html" TargetMode="External"/><Relationship Id="rId18" Type="http://schemas.openxmlformats.org/officeDocument/2006/relationships/hyperlink" Target="https://www.jangar.pl/modele-do-budowy-struktur-chem/6365-zestaw-do-modelowania-czasteczek-52-elementy.html" TargetMode="External"/><Relationship Id="rId26" Type="http://schemas.openxmlformats.org/officeDocument/2006/relationships/hyperlink" Target="https://www.jangar.pl/laboratoria-przyszlosci/6622-zestaw-konstrukcyjny-do-doswiadczen-chemicznych-1325.html" TargetMode="External"/><Relationship Id="rId39" Type="http://schemas.openxmlformats.org/officeDocument/2006/relationships/hyperlink" Target="https://www.jangar.pl/pomoce-projektowe/6641-plansza-scienna-uklad-okresowy-pierwiastkow-z-akcesoriami-do-budowy-struktur-chemicznych-i-atomow-wg-bohra.html" TargetMode="External"/><Relationship Id="rId3" Type="http://schemas.openxmlformats.org/officeDocument/2006/relationships/hyperlink" Target="https://www.jangar.pl/seria-fizyka-w-walizce/6548-fizyka-w-walizce-1-mechanika-cial-stalych.html" TargetMode="External"/><Relationship Id="rId21" Type="http://schemas.openxmlformats.org/officeDocument/2006/relationships/hyperlink" Target="https://www.jangar.pl/modele-do-budowy-struktur-chem/976-orbitale-atomowe-14-modeli.html" TargetMode="External"/><Relationship Id="rId34" Type="http://schemas.openxmlformats.org/officeDocument/2006/relationships/hyperlink" Target="https://www.jangar.pl/pomoce-projektowe/6741-plansza-dwustronna-prawa-ohma-i-kirchhoffa-strona-cwiczeniowa-karty-sprawdzajace-dla-ucznia.html" TargetMode="External"/><Relationship Id="rId42" Type="http://schemas.openxmlformats.org/officeDocument/2006/relationships/hyperlink" Target="https://www.jangar.pl/ochrona-rodowiska/2290-segregacja-odpadw-aktywny-zestaw-klasowy.html" TargetMode="External"/><Relationship Id="rId47" Type="http://schemas.openxmlformats.org/officeDocument/2006/relationships/hyperlink" Target="https://www.jangar.pl/laboratoria-przyszlosci/6609-model-dna-z-oznaczonymi-zasadami-ze-wskaznikiem-i-plansza-budowa-i-replikacja-dna.html" TargetMode="External"/><Relationship Id="rId50" Type="http://schemas.openxmlformats.org/officeDocument/2006/relationships/hyperlink" Target="https://www.jangar.pl/laboratoria-przyszlosci/6610-model-bakteriofaga-ze-wskaznikiem-i-plansza-wirusy-oslonkowebezoslonkowe.html" TargetMode="External"/><Relationship Id="rId7" Type="http://schemas.openxmlformats.org/officeDocument/2006/relationships/hyperlink" Target="https://www.jangar.pl/seria-fizyka-w-walizce/6554-fizyka-w-walizce-8-magnetyzm-elektromagnetyzm.html" TargetMode="External"/><Relationship Id="rId12" Type="http://schemas.openxmlformats.org/officeDocument/2006/relationships/hyperlink" Target="https://www.jangar.pl/laboratoria-przyszlosci/6625-stem-explorers-ruchome-konstrukcje.html" TargetMode="External"/><Relationship Id="rId17" Type="http://schemas.openxmlformats.org/officeDocument/2006/relationships/hyperlink" Target="https://www.jangar.pl/technika/218-komplet-elementow-do-budowy-szkieletow-bryl-zaawansowany-3.html" TargetMode="External"/><Relationship Id="rId25" Type="http://schemas.openxmlformats.org/officeDocument/2006/relationships/hyperlink" Target="https://www.jangar.pl/modele-do-budowy-struktur-chem/6371-modele-atomow-zestaw-do-chemii-organicznej-i-nieorganicznej-220-elementow.html" TargetMode="External"/><Relationship Id="rId33" Type="http://schemas.openxmlformats.org/officeDocument/2006/relationships/hyperlink" Target="https://www.jangar.pl/elektryczno-energia/6717-magnetyczne-schematy-obwodow-elektrycznych-ze-scenariuszami.html" TargetMode="External"/><Relationship Id="rId38" Type="http://schemas.openxmlformats.org/officeDocument/2006/relationships/hyperlink" Target="https://www.jangar.pl/ochrona-powietrza-atmosferycznego-energia-odnawialna/3215-turbina-wiatrowa-energia-wiatru-dzialajacy-model-demonstracyjny.html" TargetMode="External"/><Relationship Id="rId46" Type="http://schemas.openxmlformats.org/officeDocument/2006/relationships/hyperlink" Target="https://www.jangar.pl/laboratoria-przyszlosci/6608-plansza-budowa-kwiatu-ze-wskaznikiem-i-modelem.html" TargetMode="External"/><Relationship Id="rId2" Type="http://schemas.openxmlformats.org/officeDocument/2006/relationships/hyperlink" Target="https://www.jangar.pl/seria-fizyka-w-walizce/6546-fizyka-w-walizce-6-elektrycznosc-cz-2-rozszerzenie.html" TargetMode="External"/><Relationship Id="rId16" Type="http://schemas.openxmlformats.org/officeDocument/2006/relationships/hyperlink" Target="https://www.jangar.pl/technika/217-komplet-elementow-do-budowy-szkieletow-bryl-podstawowy-3.html" TargetMode="External"/><Relationship Id="rId20" Type="http://schemas.openxmlformats.org/officeDocument/2006/relationships/hyperlink" Target="https://www.jangar.pl/modele-do-budowy-struktur-chem/980-zestaw-grupowy-struktury-krysztalow.html" TargetMode="External"/><Relationship Id="rId29" Type="http://schemas.openxmlformats.org/officeDocument/2006/relationships/hyperlink" Target="https://www.jangar.pl/seria-eksperymenty-uczniowskie-fizyka/6521-eksperymenty-uczniowskie-fizyka-komplet-7-zestawow-p-box.html" TargetMode="External"/><Relationship Id="rId41" Type="http://schemas.openxmlformats.org/officeDocument/2006/relationships/hyperlink" Target="https://www.jangar.pl/laboratoria-przyszlosci/6604-plansze-budowa-komorki-roslinnej-i-zwierzecej-w-zestawie-z-modelami-porownawczymi.html" TargetMode="External"/><Relationship Id="rId54" Type="http://schemas.openxmlformats.org/officeDocument/2006/relationships/drawing" Target="../drawings/drawing7.xml"/><Relationship Id="rId1" Type="http://schemas.openxmlformats.org/officeDocument/2006/relationships/hyperlink" Target="https://www.jangar.pl/seria-fizyka-w-walizce/6437-fizyka-w-walizce-5-elektrycznosc-cz1.html" TargetMode="External"/><Relationship Id="rId6" Type="http://schemas.openxmlformats.org/officeDocument/2006/relationships/hyperlink" Target="https://www.jangar.pl/seria-fizyka-w-walizce/6553-fizyka-w-walizce-7-magnetyzm.html" TargetMode="External"/><Relationship Id="rId11" Type="http://schemas.openxmlformats.org/officeDocument/2006/relationships/hyperlink" Target="https://www.jangar.pl/komrki-genetyka/2470-model-dna-uczniowski-do-montazu.html" TargetMode="External"/><Relationship Id="rId24" Type="http://schemas.openxmlformats.org/officeDocument/2006/relationships/hyperlink" Target="https://www.jangar.pl/modele-do-budowy-struktur-chem/6366-modele-atomow-zestaw-do-chemii-organicznej-i-nieorganicznej-269-elementow.html" TargetMode="External"/><Relationship Id="rId32" Type="http://schemas.openxmlformats.org/officeDocument/2006/relationships/hyperlink" Target="https://www.jangar.pl/maszyny-proste/6404-seria-maszyny-proste-12-modeli-eksperymentalnych.html" TargetMode="External"/><Relationship Id="rId37" Type="http://schemas.openxmlformats.org/officeDocument/2006/relationships/hyperlink" Target="https://www.jangar.pl/czysta-energia-i-oze/2257-zestaw-modeli-energie-odnawialne-42.html" TargetMode="External"/><Relationship Id="rId40" Type="http://schemas.openxmlformats.org/officeDocument/2006/relationships/hyperlink" Target="https://www.jangar.pl/laboratoria-przyszlosci/6603-obieg-wody-magnetyczna-plansza-w-komplecie-z-symulatorem-i-akcesoriami.html" TargetMode="External"/><Relationship Id="rId45" Type="http://schemas.openxmlformats.org/officeDocument/2006/relationships/hyperlink" Target="https://www.jangar.pl/laboratoria-przyszlosci/6607-biodegradacja-zestaw-doswiadczalny-z-pisakiem-i-plansza-odpady-jak-dlugo-sie-rozkladaja.html" TargetMode="External"/><Relationship Id="rId53" Type="http://schemas.openxmlformats.org/officeDocument/2006/relationships/printerSettings" Target="../printerSettings/printerSettings7.bin"/><Relationship Id="rId5" Type="http://schemas.openxmlformats.org/officeDocument/2006/relationships/hyperlink" Target="https://www.jangar.pl/seria-fizyka-w-walizce/6551-fizyka-w-walizce-3-cieplo.html" TargetMode="External"/><Relationship Id="rId15" Type="http://schemas.openxmlformats.org/officeDocument/2006/relationships/hyperlink" Target="https://www.jangar.pl/liczby-i-uamki/105-szesciany-1-g-1-cm-ze-zlaczami-4.html" TargetMode="External"/><Relationship Id="rId23" Type="http://schemas.openxmlformats.org/officeDocument/2006/relationships/hyperlink" Target="https://www.jangar.pl/modele-do-budowy-struktur-chem/971-duzy-zestaw-do-chemii-organicznej-i-nieorganicznej.html" TargetMode="External"/><Relationship Id="rId28" Type="http://schemas.openxmlformats.org/officeDocument/2006/relationships/hyperlink" Target="https://www.jangar.pl/optyka-i-fale-elektromagnetyczne/6164-zestaw-doswiadczalny-optyka.html" TargetMode="External"/><Relationship Id="rId36" Type="http://schemas.openxmlformats.org/officeDocument/2006/relationships/hyperlink" Target="https://www.jangar.pl/ruch-i-sia/6767-pomiarowe-eksperymenty-fizyczne-videostem-vs-11.html" TargetMode="External"/><Relationship Id="rId49" Type="http://schemas.openxmlformats.org/officeDocument/2006/relationships/hyperlink" Target="https://www.jangar.pl/wyposazenie-przydatne-w-lesie/2843-pakiet-edukacyjny-do-obserwacji-lesnych.html" TargetMode="External"/><Relationship Id="rId10" Type="http://schemas.openxmlformats.org/officeDocument/2006/relationships/hyperlink" Target="https://www.jangar.pl/elektryczno-energia/3262-seria-blue-zarowki-szeregowo-i-rownolegle-zestaw-klasowy.html" TargetMode="External"/><Relationship Id="rId19" Type="http://schemas.openxmlformats.org/officeDocument/2006/relationships/hyperlink" Target="https://www.jangar.pl/pozostae/732-zestaw-podstawowy-do-biochemii.html" TargetMode="External"/><Relationship Id="rId31" Type="http://schemas.openxmlformats.org/officeDocument/2006/relationships/hyperlink" Target="https://www.jangar.pl/czysta-energia-i-oze/480-zegar-z-bateria-owocowa-zestaw-doswiadczalny-3.html" TargetMode="External"/><Relationship Id="rId44" Type="http://schemas.openxmlformats.org/officeDocument/2006/relationships/hyperlink" Target="https://www.jangar.pl/laboratoria-przyszlosci/6606-bryly-przestrzenne-zestaw-2w1-ze-wskaznikiem-i-plansza-pola-i-objetosci-figur-przestrzennych.html" TargetMode="External"/><Relationship Id="rId52" Type="http://schemas.openxmlformats.org/officeDocument/2006/relationships/hyperlink" Target="https://www.jangar.pl/laboratoria-przyszlosci/6612-modele-oka-i-ucha-czlowieka-z-plansza-zmysly-czlowieka-ucho-oko.html" TargetMode="External"/><Relationship Id="rId4" Type="http://schemas.openxmlformats.org/officeDocument/2006/relationships/hyperlink" Target="https://www.jangar.pl/seria-fizyka-w-walizce/6549-fizyka-w-walizce-2-mechanika-plynow-i-gazow.html" TargetMode="External"/><Relationship Id="rId9" Type="http://schemas.openxmlformats.org/officeDocument/2006/relationships/hyperlink" Target="https://www.jangar.pl/elektryczno-energia/3260-seria-blue-proste-obwody-elektryczne-z-multimetrem.html" TargetMode="External"/><Relationship Id="rId14" Type="http://schemas.openxmlformats.org/officeDocument/2006/relationships/hyperlink" Target="https://www.jangar.pl/technika/1988-zestaw-do-zabaw-konstrukcyjnych-duzy.html" TargetMode="External"/><Relationship Id="rId22" Type="http://schemas.openxmlformats.org/officeDocument/2006/relationships/hyperlink" Target="https://www.jangar.pl/modele-do-budowy-struktur-chem/975-ksztalty-czasteczek-8-modeli.html" TargetMode="External"/><Relationship Id="rId27" Type="http://schemas.openxmlformats.org/officeDocument/2006/relationships/hyperlink" Target="https://www.jangar.pl/laboratoria-przyszlosci/6620-zestaw-konstrukcyjny-do-doswiadczen-chemicznych-destylacja-prosta.html" TargetMode="External"/><Relationship Id="rId30" Type="http://schemas.openxmlformats.org/officeDocument/2006/relationships/hyperlink" Target="https://www.jangar.pl/elektryczno-energia/835-zestaw-demonstracyjno-doswiadczalny-energia-sloneczna.html" TargetMode="External"/><Relationship Id="rId35" Type="http://schemas.openxmlformats.org/officeDocument/2006/relationships/hyperlink" Target="https://www.jangar.pl/pomoce-projektowe/6740-plansza-dwustronna-symbole-graficzne-elementow-obwodow-elektrycznychstrona-cwiczeniowa-karty-sprawdzajace-dla-ucznia.html" TargetMode="External"/><Relationship Id="rId43" Type="http://schemas.openxmlformats.org/officeDocument/2006/relationships/hyperlink" Target="https://www.jangar.pl/laboratoria-przyszlosci/6605-plansza-bakterie-z-pisakiem-suchoscieralnym-i-zestawem-preparatow.html" TargetMode="External"/><Relationship Id="rId48" Type="http://schemas.openxmlformats.org/officeDocument/2006/relationships/hyperlink" Target="https://www.jangar.pl/laboratoria-przyszlosci/6611-model-budowy-golebia-z-pisakiem-i-plansza-dzioby-ptakow.html" TargetMode="External"/><Relationship Id="rId8" Type="http://schemas.openxmlformats.org/officeDocument/2006/relationships/hyperlink" Target="https://www.jangar.pl/technika/240-wielokrazki-proste-maszyny-zestaw-demonstracyjny.html" TargetMode="External"/><Relationship Id="rId51" Type="http://schemas.openxmlformats.org/officeDocument/2006/relationships/hyperlink" Target="https://www.jangar.pl/higiena-i-zdrowy-tryb-zycia/6523-oko-i-widzenie-zestaw-edukacyjny.html"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jangar.pl/laboratoria-przyszlosci/6593-instrukcje-bhp.html" TargetMode="External"/><Relationship Id="rId3" Type="http://schemas.openxmlformats.org/officeDocument/2006/relationships/hyperlink" Target="https://www.jangar.pl/laboratoria-przyszlosci/6584-okulary-ochronne-przeciwodpryskowe-bezbarwne-klasa-s.html" TargetMode="External"/><Relationship Id="rId7" Type="http://schemas.openxmlformats.org/officeDocument/2006/relationships/hyperlink" Target="https://www.jangar.pl/laboratoria-przyszlosci/6594-czujnik-dymu.html" TargetMode="External"/><Relationship Id="rId2" Type="http://schemas.openxmlformats.org/officeDocument/2006/relationships/hyperlink" Target="https://www.jangar.pl/laboratoria-przyszlosci/6617-gogle-przeciwodpryskowe-wentylowane-okulary-ochronne.html" TargetMode="External"/><Relationship Id="rId1" Type="http://schemas.openxmlformats.org/officeDocument/2006/relationships/hyperlink" Target="https://www.jangar.pl/module/iszaawansowanawyszukiwarka/search?q=fartuch&amp;searchsubmit=Szukaj" TargetMode="External"/><Relationship Id="rId6" Type="http://schemas.openxmlformats.org/officeDocument/2006/relationships/hyperlink" Target="https://www.jangar.pl/laboratoria-przyszlosci/6595-gasnica-2-kg.html" TargetMode="External"/><Relationship Id="rId11" Type="http://schemas.openxmlformats.org/officeDocument/2006/relationships/drawing" Target="../drawings/drawing8.xml"/><Relationship Id="rId5" Type="http://schemas.openxmlformats.org/officeDocument/2006/relationships/hyperlink" Target="https://www.jangar.pl/laboratoria-przyszlosci/6619-rekawice-ochronne-zgodne-z-normami-en388.html" TargetMode="External"/><Relationship Id="rId10" Type="http://schemas.openxmlformats.org/officeDocument/2006/relationships/printerSettings" Target="../printerSettings/printerSettings8.bin"/><Relationship Id="rId4" Type="http://schemas.openxmlformats.org/officeDocument/2006/relationships/hyperlink" Target="https://www.jangar.pl/technika/1991-apteczka-szkolna-walizka-nascienna.html" TargetMode="External"/><Relationship Id="rId9" Type="http://schemas.openxmlformats.org/officeDocument/2006/relationships/hyperlink" Target="https://www.jangar.pl/laboratoria-przyszlosci/6618-zmiotka-z-szufelka.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2">
    <tabColor rgb="FF66FF33"/>
    <pageSetUpPr fitToPage="1"/>
  </sheetPr>
  <dimension ref="A1:F24"/>
  <sheetViews>
    <sheetView showGridLines="0" tabSelected="1" zoomScale="80" zoomScaleNormal="80" zoomScaleSheetLayoutView="55" workbookViewId="0">
      <pane ySplit="1" topLeftCell="A2" activePane="bottomLeft" state="frozen"/>
      <selection pane="bottomLeft" activeCell="I9" sqref="I9"/>
    </sheetView>
  </sheetViews>
  <sheetFormatPr defaultColWidth="9.140625" defaultRowHeight="15" x14ac:dyDescent="0.25"/>
  <cols>
    <col min="1" max="1" width="2.28515625" style="2" customWidth="1"/>
    <col min="2" max="2" width="55.5703125" style="5" customWidth="1"/>
    <col min="3" max="3" width="68.5703125" style="4" customWidth="1"/>
    <col min="4" max="4" width="17.28515625" style="3" customWidth="1"/>
    <col min="5" max="5" width="16" style="2" customWidth="1"/>
    <col min="6" max="9" width="3" style="1" customWidth="1"/>
    <col min="10" max="16384" width="9.140625" style="1"/>
  </cols>
  <sheetData>
    <row r="1" spans="1:6" ht="42" customHeight="1" x14ac:dyDescent="0.25">
      <c r="A1" s="145" t="s">
        <v>421</v>
      </c>
      <c r="B1" s="145"/>
      <c r="C1" s="72" t="s">
        <v>117</v>
      </c>
      <c r="D1" s="90">
        <f>D21</f>
        <v>286795.30599999998</v>
      </c>
    </row>
    <row r="2" spans="1:6" ht="66.599999999999994" customHeight="1" x14ac:dyDescent="0.25">
      <c r="A2" s="6"/>
      <c r="B2" s="73"/>
      <c r="C2" s="73"/>
      <c r="D2" s="73"/>
      <c r="E2" s="73"/>
    </row>
    <row r="3" spans="1:6" ht="12.6" customHeight="1" x14ac:dyDescent="0.25">
      <c r="A3" s="6"/>
      <c r="B3" s="73"/>
      <c r="C3" s="73"/>
      <c r="D3" s="73"/>
      <c r="E3" s="73"/>
    </row>
    <row r="4" spans="1:6" ht="16.899999999999999" customHeight="1" x14ac:dyDescent="0.25">
      <c r="A4" s="6"/>
      <c r="B4" s="73"/>
      <c r="C4" s="73"/>
      <c r="D4" s="73"/>
      <c r="E4" s="73"/>
    </row>
    <row r="5" spans="1:6" ht="13.5" customHeight="1" x14ac:dyDescent="0.25">
      <c r="A5" s="6"/>
      <c r="B5" s="73"/>
      <c r="C5" s="73"/>
      <c r="D5" s="73"/>
      <c r="E5" s="73"/>
    </row>
    <row r="6" spans="1:6" ht="13.5" customHeight="1" x14ac:dyDescent="0.25">
      <c r="A6" s="6"/>
      <c r="B6" s="73"/>
      <c r="C6" s="73"/>
      <c r="D6" s="73"/>
      <c r="E6" s="73"/>
    </row>
    <row r="7" spans="1:6" ht="13.5" customHeight="1" x14ac:dyDescent="0.25">
      <c r="A7" s="21"/>
      <c r="B7" s="73"/>
      <c r="C7" s="73"/>
      <c r="D7" s="73"/>
      <c r="E7" s="73"/>
    </row>
    <row r="8" spans="1:6" ht="7.9" customHeight="1" x14ac:dyDescent="0.25">
      <c r="A8" s="20"/>
      <c r="B8" s="73"/>
      <c r="C8" s="73"/>
      <c r="D8" s="73"/>
      <c r="E8" s="73"/>
    </row>
    <row r="9" spans="1:6" s="19" customFormat="1" ht="166.9" customHeight="1" x14ac:dyDescent="0.25">
      <c r="A9" s="91"/>
      <c r="B9" s="92" t="s">
        <v>275</v>
      </c>
      <c r="C9" s="93"/>
      <c r="D9" s="94">
        <f>'Wyposażenie podstawowe'!F52</f>
        <v>50347</v>
      </c>
      <c r="E9" s="73"/>
    </row>
    <row r="10" spans="1:6" ht="225" customHeight="1" x14ac:dyDescent="0.25">
      <c r="A10" s="146" t="s">
        <v>143</v>
      </c>
      <c r="B10" s="147"/>
      <c r="C10" s="147"/>
      <c r="D10" s="148"/>
      <c r="E10" s="73"/>
      <c r="F10" s="23"/>
    </row>
    <row r="11" spans="1:6" ht="25.15" customHeight="1" x14ac:dyDescent="0.25">
      <c r="A11" s="153" t="s">
        <v>315</v>
      </c>
      <c r="B11" s="154"/>
      <c r="C11" s="135" t="s">
        <v>316</v>
      </c>
      <c r="D11" s="136"/>
      <c r="E11" s="73"/>
      <c r="F11" s="23"/>
    </row>
    <row r="12" spans="1:6" ht="23.45" customHeight="1" x14ac:dyDescent="0.25">
      <c r="A12" s="149" t="s">
        <v>269</v>
      </c>
      <c r="B12" s="150"/>
      <c r="C12" s="150"/>
      <c r="D12" s="95">
        <f>'Wyposażenie stanowisk'!F61</f>
        <v>26158.385999999999</v>
      </c>
      <c r="E12" s="73"/>
      <c r="F12" s="23"/>
    </row>
    <row r="13" spans="1:6" ht="23.45" customHeight="1" x14ac:dyDescent="0.25">
      <c r="A13" s="149" t="s">
        <v>270</v>
      </c>
      <c r="B13" s="150"/>
      <c r="C13" s="150"/>
      <c r="D13" s="95">
        <f>Narzędzia!F66</f>
        <v>10606.2</v>
      </c>
      <c r="E13" s="73"/>
      <c r="F13" s="23"/>
    </row>
    <row r="14" spans="1:6" ht="23.45" customHeight="1" x14ac:dyDescent="0.25">
      <c r="A14" s="149" t="s">
        <v>271</v>
      </c>
      <c r="B14" s="150"/>
      <c r="C14" s="150"/>
      <c r="D14" s="95">
        <f>Robotyka!F139</f>
        <v>160283.20000000001</v>
      </c>
      <c r="E14" s="73"/>
      <c r="F14" s="23"/>
    </row>
    <row r="15" spans="1:6" ht="23.45" customHeight="1" x14ac:dyDescent="0.25">
      <c r="A15" s="149" t="s">
        <v>273</v>
      </c>
      <c r="B15" s="150"/>
      <c r="C15" s="150"/>
      <c r="D15" s="95">
        <f>'Audio-Wideo'!F33</f>
        <v>4513</v>
      </c>
      <c r="E15" s="73"/>
      <c r="F15" s="23"/>
    </row>
    <row r="16" spans="1:6" ht="23.45" customHeight="1" x14ac:dyDescent="0.25">
      <c r="A16" s="149" t="s">
        <v>272</v>
      </c>
      <c r="B16" s="150"/>
      <c r="C16" s="150"/>
      <c r="D16" s="95">
        <f>'Pomoce projektowe'!F139</f>
        <v>34441.719999999994</v>
      </c>
      <c r="E16" s="73"/>
      <c r="F16" s="23"/>
    </row>
    <row r="17" spans="1:6" ht="23.45" customHeight="1" x14ac:dyDescent="0.25">
      <c r="A17" s="149" t="s">
        <v>274</v>
      </c>
      <c r="B17" s="150"/>
      <c r="C17" s="150"/>
      <c r="D17" s="95">
        <f>BHP!F35</f>
        <v>445.8</v>
      </c>
      <c r="E17" s="73"/>
      <c r="F17" s="23"/>
    </row>
    <row r="18" spans="1:6" x14ac:dyDescent="0.25">
      <c r="A18" s="51"/>
      <c r="B18" s="53"/>
      <c r="C18" s="52"/>
      <c r="D18" s="51"/>
      <c r="E18" s="1"/>
    </row>
    <row r="19" spans="1:6" ht="18" customHeight="1" x14ac:dyDescent="0.25">
      <c r="A19" s="151" t="s">
        <v>3</v>
      </c>
      <c r="B19" s="151"/>
      <c r="C19" s="151"/>
      <c r="D19" s="13">
        <f>SUM(D12:D18,D9)</f>
        <v>286795.30599999998</v>
      </c>
      <c r="E19" s="1"/>
    </row>
    <row r="20" spans="1:6" x14ac:dyDescent="0.25">
      <c r="A20" s="152"/>
      <c r="B20" s="152"/>
      <c r="C20" s="152"/>
      <c r="D20" s="11">
        <f>IF(D19=0,0,IF(D19&lt;300,24.6,0))</f>
        <v>0</v>
      </c>
      <c r="E20" s="1"/>
    </row>
    <row r="21" spans="1:6" ht="18.75" x14ac:dyDescent="0.25">
      <c r="A21" s="152"/>
      <c r="B21" s="152"/>
      <c r="C21" s="152"/>
      <c r="D21" s="8">
        <f>SUM(D19:D20)</f>
        <v>286795.30599999998</v>
      </c>
      <c r="E21" s="1"/>
    </row>
    <row r="22" spans="1:6" x14ac:dyDescent="0.25">
      <c r="A22" s="70"/>
      <c r="B22" s="70"/>
      <c r="C22" s="70"/>
      <c r="D22" s="7"/>
      <c r="E22" s="6"/>
    </row>
    <row r="23" spans="1:6" x14ac:dyDescent="0.25">
      <c r="A23" s="70"/>
      <c r="B23" s="70"/>
      <c r="C23" s="70"/>
      <c r="D23" s="7"/>
      <c r="E23" s="6"/>
    </row>
    <row r="24" spans="1:6" x14ac:dyDescent="0.25">
      <c r="A24" s="70"/>
      <c r="B24" s="70"/>
      <c r="C24" s="70"/>
      <c r="D24" s="7"/>
      <c r="E24" s="6"/>
    </row>
  </sheetData>
  <sheetProtection deleteColumns="0" deleteRows="0" sort="0" autoFilter="0"/>
  <mergeCells count="10">
    <mergeCell ref="A1:B1"/>
    <mergeCell ref="A10:D10"/>
    <mergeCell ref="A15:C15"/>
    <mergeCell ref="A12:C12"/>
    <mergeCell ref="A19:C21"/>
    <mergeCell ref="A14:C14"/>
    <mergeCell ref="A17:C17"/>
    <mergeCell ref="A13:C13"/>
    <mergeCell ref="A16:C16"/>
    <mergeCell ref="A11:B11"/>
  </mergeCells>
  <hyperlinks>
    <hyperlink ref="B9" location="'Wyposażenie podstawowe'!A1" display="Przejdź do zakładki: WYPOSAŻENIE PODSTAWOWE   u" xr:uid="{00000000-0004-0000-0000-000000000000}"/>
    <hyperlink ref="A12:C12" location="'Wyposażenie stanowisk'!A1" display="Wyposażenie stanowisk do pracy narzędziowej/technicznej" xr:uid="{00000000-0004-0000-0000-000001000000}"/>
    <hyperlink ref="A13:C13" location="Narzędzia!A1" display="Narzędzia" xr:uid="{00000000-0004-0000-0000-000002000000}"/>
    <hyperlink ref="A14:C14" location="Robotyka!A1" display="Robotyka / Narzędzia / Pomoce projektowe" xr:uid="{00000000-0004-0000-0000-000003000000}"/>
    <hyperlink ref="A15:C15" location="'Audio-Wideo'!A1" display="Audio-Wideo" xr:uid="{00000000-0004-0000-0000-000004000000}"/>
    <hyperlink ref="A16:C16" location="'Pomoce projektowe'!A1" display="Pomoce projektowe" xr:uid="{00000000-0004-0000-0000-000005000000}"/>
    <hyperlink ref="A17:C17" location="BHP!A1" display="BHP" xr:uid="{00000000-0004-0000-0000-000006000000}"/>
  </hyperlinks>
  <pageMargins left="0.25" right="0.25" top="0.75" bottom="0.75" header="0.3" footer="0.3"/>
  <pageSetup paperSize="9" scale="44" fitToHeight="0" orientation="portrait" r:id="rId1"/>
  <headerFooter>
    <oddFooter>&amp;Cwww.JANGAR.pl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3">
    <tabColor rgb="FF00B050"/>
    <pageSetUpPr fitToPage="1"/>
  </sheetPr>
  <dimension ref="A1:O55"/>
  <sheetViews>
    <sheetView showGridLines="0" zoomScale="60" zoomScaleNormal="60" zoomScaleSheetLayoutView="55" workbookViewId="0">
      <pane ySplit="1" topLeftCell="A2" activePane="bottomLeft" state="frozen"/>
      <selection pane="bottomLeft" activeCell="C30" sqref="C30"/>
    </sheetView>
  </sheetViews>
  <sheetFormatPr defaultColWidth="9.140625" defaultRowHeight="15" x14ac:dyDescent="0.25"/>
  <cols>
    <col min="1" max="1" width="2.28515625" style="2" customWidth="1"/>
    <col min="2" max="2" width="55.5703125" style="5" customWidth="1"/>
    <col min="3" max="3" width="133.140625" style="4" customWidth="1"/>
    <col min="4" max="4" width="9.28515625" style="3" customWidth="1"/>
    <col min="5" max="5" width="13.85546875" style="2" customWidth="1"/>
    <col min="6" max="6" width="16" style="2" customWidth="1"/>
    <col min="7" max="7" width="46.28515625" style="1" customWidth="1"/>
    <col min="8" max="10" width="3" style="1" customWidth="1"/>
    <col min="11" max="16384" width="9.140625" style="1"/>
  </cols>
  <sheetData>
    <row r="1" spans="1:14" ht="18.75" customHeight="1" x14ac:dyDescent="0.25">
      <c r="B1" s="25"/>
      <c r="C1" s="163" t="s">
        <v>117</v>
      </c>
      <c r="D1" s="163"/>
      <c r="E1" s="163"/>
      <c r="F1" s="90">
        <f>'LABORATORIA PRZYSZŁOŚCI'!D1</f>
        <v>286795.30599999998</v>
      </c>
    </row>
    <row r="2" spans="1:14" ht="66.599999999999994" customHeight="1" x14ac:dyDescent="0.25">
      <c r="A2" s="6"/>
      <c r="B2" s="164"/>
      <c r="C2" s="164"/>
      <c r="D2" s="164"/>
      <c r="E2" s="164"/>
      <c r="F2" s="164"/>
    </row>
    <row r="3" spans="1:14" ht="12.6" customHeight="1" x14ac:dyDescent="0.25">
      <c r="A3" s="6"/>
      <c r="B3" s="164"/>
      <c r="C3" s="164"/>
      <c r="D3" s="164"/>
      <c r="E3" s="164"/>
      <c r="F3" s="164"/>
    </row>
    <row r="4" spans="1:14" ht="16.899999999999999" customHeight="1" x14ac:dyDescent="0.25">
      <c r="A4" s="6"/>
      <c r="B4" s="164"/>
      <c r="C4" s="164"/>
      <c r="D4" s="164"/>
      <c r="E4" s="164"/>
      <c r="F4" s="164"/>
    </row>
    <row r="5" spans="1:14" ht="13.5" customHeight="1" x14ac:dyDescent="0.25">
      <c r="A5" s="6"/>
      <c r="B5" s="164"/>
      <c r="C5" s="164"/>
      <c r="D5" s="164"/>
      <c r="E5" s="164"/>
      <c r="F5" s="164"/>
    </row>
    <row r="6" spans="1:14" ht="13.5" customHeight="1" x14ac:dyDescent="0.25">
      <c r="A6" s="6"/>
      <c r="B6" s="164"/>
      <c r="C6" s="164"/>
      <c r="D6" s="164"/>
      <c r="E6" s="164"/>
      <c r="F6" s="164"/>
    </row>
    <row r="7" spans="1:14" ht="13.5" customHeight="1" x14ac:dyDescent="0.25">
      <c r="A7" s="21"/>
      <c r="B7" s="164"/>
      <c r="C7" s="164"/>
      <c r="D7" s="164"/>
      <c r="E7" s="164"/>
      <c r="F7" s="164"/>
    </row>
    <row r="8" spans="1:14" ht="35.25" customHeight="1" x14ac:dyDescent="0.25">
      <c r="A8" s="20"/>
      <c r="B8" s="164"/>
      <c r="C8" s="164"/>
      <c r="D8" s="164"/>
      <c r="E8" s="164"/>
      <c r="F8" s="164"/>
    </row>
    <row r="9" spans="1:14" s="19" customFormat="1" ht="34.9" customHeight="1" thickBot="1" x14ac:dyDescent="0.3">
      <c r="A9" s="59"/>
      <c r="B9" s="60"/>
      <c r="C9" s="61" t="s">
        <v>7</v>
      </c>
      <c r="D9" s="62" t="s">
        <v>6</v>
      </c>
      <c r="E9" s="63" t="s">
        <v>5</v>
      </c>
      <c r="F9" s="64" t="s">
        <v>4</v>
      </c>
    </row>
    <row r="10" spans="1:14" s="19" customFormat="1" ht="24.75" thickTop="1" thickBot="1" x14ac:dyDescent="0.3">
      <c r="A10" s="54"/>
      <c r="B10" s="55"/>
      <c r="C10" s="56" t="s">
        <v>8</v>
      </c>
      <c r="D10" s="57"/>
      <c r="E10" s="58"/>
      <c r="F10" s="58"/>
      <c r="N10"/>
    </row>
    <row r="11" spans="1:14" ht="21" x14ac:dyDescent="0.25">
      <c r="A11" s="155"/>
      <c r="B11" s="26" t="s">
        <v>353</v>
      </c>
      <c r="C11" s="115" t="s">
        <v>371</v>
      </c>
      <c r="D11" s="157">
        <v>1</v>
      </c>
      <c r="E11" s="159">
        <v>6900</v>
      </c>
      <c r="F11" s="161">
        <f>E11*D11</f>
        <v>6900</v>
      </c>
      <c r="G11" s="19"/>
      <c r="H11" s="18"/>
      <c r="I11" s="17"/>
    </row>
    <row r="12" spans="1:14" ht="408.75" customHeight="1" x14ac:dyDescent="0.25">
      <c r="A12" s="156"/>
      <c r="B12" s="27"/>
      <c r="C12" s="22" t="s">
        <v>346</v>
      </c>
      <c r="D12" s="158"/>
      <c r="E12" s="160"/>
      <c r="F12" s="162"/>
      <c r="G12" s="139"/>
      <c r="L12"/>
    </row>
    <row r="13" spans="1:14" ht="27" customHeight="1" x14ac:dyDescent="0.25">
      <c r="A13" s="156"/>
      <c r="B13" s="26" t="s">
        <v>353</v>
      </c>
      <c r="C13" s="117" t="s">
        <v>372</v>
      </c>
      <c r="D13" s="157">
        <v>1</v>
      </c>
      <c r="E13" s="159">
        <v>13800</v>
      </c>
      <c r="F13" s="161">
        <f>E13*D13</f>
        <v>13800</v>
      </c>
      <c r="G13" s="16"/>
      <c r="H13" s="18"/>
      <c r="I13" s="17"/>
    </row>
    <row r="14" spans="1:14" ht="390" x14ac:dyDescent="0.25">
      <c r="A14" s="156"/>
      <c r="B14" s="27"/>
      <c r="C14" s="22" t="s">
        <v>348</v>
      </c>
      <c r="D14" s="158"/>
      <c r="E14" s="160"/>
      <c r="F14" s="162"/>
      <c r="G14"/>
      <c r="H14"/>
      <c r="I14" s="1" t="s">
        <v>347</v>
      </c>
      <c r="K14"/>
    </row>
    <row r="15" spans="1:14" ht="15" customHeight="1" x14ac:dyDescent="0.25">
      <c r="A15" s="156"/>
      <c r="B15" s="26" t="s">
        <v>354</v>
      </c>
      <c r="C15" s="140" t="s">
        <v>345</v>
      </c>
      <c r="D15" s="157">
        <v>1</v>
      </c>
      <c r="E15" s="159">
        <v>362</v>
      </c>
      <c r="F15" s="161">
        <f>E15*D15</f>
        <v>362</v>
      </c>
      <c r="G15" s="16"/>
      <c r="H15" s="18"/>
      <c r="I15" s="17"/>
    </row>
    <row r="16" spans="1:14" ht="163.5" customHeight="1" x14ac:dyDescent="0.25">
      <c r="A16" s="156"/>
      <c r="B16" s="27"/>
      <c r="C16" s="22" t="s">
        <v>344</v>
      </c>
      <c r="D16" s="158"/>
      <c r="E16" s="160"/>
      <c r="F16" s="162"/>
      <c r="G16"/>
      <c r="H16"/>
    </row>
    <row r="17" spans="1:14" ht="18.75" x14ac:dyDescent="0.25">
      <c r="A17" s="155"/>
      <c r="B17" s="26"/>
      <c r="C17" s="116" t="s">
        <v>369</v>
      </c>
      <c r="D17" s="157">
        <v>1</v>
      </c>
      <c r="E17" s="159">
        <v>8680</v>
      </c>
      <c r="F17" s="161">
        <f>E17*D17</f>
        <v>8680</v>
      </c>
      <c r="G17" s="19"/>
      <c r="H17" s="18"/>
      <c r="I17" s="17"/>
    </row>
    <row r="18" spans="1:14" ht="276" customHeight="1" x14ac:dyDescent="0.25">
      <c r="A18" s="156"/>
      <c r="B18" s="27"/>
      <c r="C18" s="22" t="s">
        <v>370</v>
      </c>
      <c r="D18" s="158"/>
      <c r="E18" s="160"/>
      <c r="F18" s="162"/>
      <c r="G18"/>
      <c r="L18"/>
    </row>
    <row r="19" spans="1:14" ht="18.75" x14ac:dyDescent="0.25">
      <c r="A19" s="155"/>
      <c r="B19" s="26"/>
      <c r="C19" s="116" t="s">
        <v>367</v>
      </c>
      <c r="D19" s="157">
        <v>1</v>
      </c>
      <c r="E19" s="159">
        <v>9990</v>
      </c>
      <c r="F19" s="161">
        <f>E19*D19</f>
        <v>9990</v>
      </c>
      <c r="G19" s="19"/>
      <c r="H19" s="18"/>
      <c r="I19" s="17"/>
    </row>
    <row r="20" spans="1:14" ht="375" customHeight="1" x14ac:dyDescent="0.25">
      <c r="A20" s="156"/>
      <c r="B20" s="27"/>
      <c r="C20" s="22" t="s">
        <v>368</v>
      </c>
      <c r="D20" s="158"/>
      <c r="E20" s="160"/>
      <c r="F20" s="162"/>
      <c r="G20"/>
      <c r="L20"/>
    </row>
    <row r="21" spans="1:14" ht="15" customHeight="1" x14ac:dyDescent="0.25">
      <c r="A21" s="156"/>
      <c r="B21" s="28" t="s">
        <v>9</v>
      </c>
      <c r="C21" s="116" t="s">
        <v>10</v>
      </c>
      <c r="D21" s="157">
        <v>1</v>
      </c>
      <c r="E21" s="159">
        <v>268</v>
      </c>
      <c r="F21" s="161">
        <f>E21*D21</f>
        <v>268</v>
      </c>
      <c r="G21" s="16"/>
      <c r="H21" s="18"/>
      <c r="I21" s="17"/>
    </row>
    <row r="22" spans="1:14" ht="246" customHeight="1" x14ac:dyDescent="0.25">
      <c r="A22" s="156"/>
      <c r="B22" s="27"/>
      <c r="C22" s="22" t="s">
        <v>28</v>
      </c>
      <c r="D22" s="158"/>
      <c r="E22" s="160"/>
      <c r="F22" s="162"/>
      <c r="H22"/>
    </row>
    <row r="23" spans="1:14" ht="15" customHeight="1" x14ac:dyDescent="0.25">
      <c r="A23" s="156"/>
      <c r="B23" s="28" t="s">
        <v>317</v>
      </c>
      <c r="C23" s="116" t="s">
        <v>318</v>
      </c>
      <c r="D23" s="157">
        <v>1</v>
      </c>
      <c r="E23" s="159">
        <v>270</v>
      </c>
      <c r="F23" s="161">
        <f>E23*D23</f>
        <v>270</v>
      </c>
      <c r="G23" s="16"/>
      <c r="H23" s="18"/>
      <c r="I23" s="17"/>
    </row>
    <row r="24" spans="1:14" ht="246" customHeight="1" x14ac:dyDescent="0.25">
      <c r="A24" s="156"/>
      <c r="B24" s="27"/>
      <c r="C24" s="22" t="s">
        <v>319</v>
      </c>
      <c r="D24" s="158"/>
      <c r="E24" s="160"/>
      <c r="F24" s="162"/>
      <c r="H24"/>
    </row>
    <row r="25" spans="1:14" x14ac:dyDescent="0.25">
      <c r="A25" s="156"/>
      <c r="B25" s="29" t="s">
        <v>11</v>
      </c>
      <c r="C25" s="137" t="s">
        <v>12</v>
      </c>
      <c r="D25" s="157">
        <v>1</v>
      </c>
      <c r="E25" s="159">
        <v>285</v>
      </c>
      <c r="F25" s="161">
        <f>E25*D25</f>
        <v>285</v>
      </c>
      <c r="G25" s="16"/>
      <c r="H25" s="18"/>
      <c r="I25" s="17"/>
    </row>
    <row r="26" spans="1:14" ht="167.25" customHeight="1" x14ac:dyDescent="0.25">
      <c r="A26" s="156"/>
      <c r="B26" s="27"/>
      <c r="C26" s="31" t="s">
        <v>25</v>
      </c>
      <c r="D26" s="158"/>
      <c r="E26" s="160"/>
      <c r="F26" s="162"/>
      <c r="H26"/>
    </row>
    <row r="27" spans="1:14" x14ac:dyDescent="0.25">
      <c r="A27" s="156"/>
      <c r="B27" s="29" t="s">
        <v>13</v>
      </c>
      <c r="C27" s="117" t="s">
        <v>14</v>
      </c>
      <c r="D27" s="157">
        <v>1</v>
      </c>
      <c r="E27" s="159">
        <v>375</v>
      </c>
      <c r="F27" s="161">
        <f>E27*D27</f>
        <v>375</v>
      </c>
    </row>
    <row r="28" spans="1:14" ht="176.25" customHeight="1" x14ac:dyDescent="0.25">
      <c r="A28" s="156"/>
      <c r="B28" s="27"/>
      <c r="C28" s="31" t="s">
        <v>26</v>
      </c>
      <c r="D28" s="158"/>
      <c r="E28" s="160"/>
      <c r="F28" s="162"/>
    </row>
    <row r="29" spans="1:14" x14ac:dyDescent="0.25">
      <c r="A29" s="144"/>
      <c r="B29" s="29" t="s">
        <v>15</v>
      </c>
      <c r="C29" s="236" t="s">
        <v>417</v>
      </c>
      <c r="D29" s="157">
        <v>0</v>
      </c>
      <c r="E29" s="234">
        <v>2235</v>
      </c>
      <c r="F29" s="161">
        <f>E29*D29</f>
        <v>0</v>
      </c>
    </row>
    <row r="30" spans="1:14" ht="355.5" customHeight="1" x14ac:dyDescent="0.25">
      <c r="A30" s="144"/>
      <c r="B30" s="27"/>
      <c r="C30" s="31" t="s">
        <v>418</v>
      </c>
      <c r="D30" s="158"/>
      <c r="E30" s="235"/>
      <c r="F30" s="162"/>
    </row>
    <row r="31" spans="1:14" x14ac:dyDescent="0.25">
      <c r="A31" s="156"/>
      <c r="B31" s="29" t="s">
        <v>15</v>
      </c>
      <c r="C31" s="237" t="s">
        <v>395</v>
      </c>
      <c r="D31" s="157">
        <v>1</v>
      </c>
      <c r="E31" s="159">
        <v>1535</v>
      </c>
      <c r="F31" s="161">
        <f>E31*D31</f>
        <v>1535</v>
      </c>
    </row>
    <row r="32" spans="1:14" ht="321.75" customHeight="1" x14ac:dyDescent="0.25">
      <c r="A32" s="156"/>
      <c r="B32" s="27"/>
      <c r="C32" s="33" t="s">
        <v>396</v>
      </c>
      <c r="D32" s="158"/>
      <c r="E32" s="160"/>
      <c r="F32" s="162"/>
      <c r="N32"/>
    </row>
    <row r="33" spans="1:15" x14ac:dyDescent="0.25">
      <c r="A33" s="156"/>
      <c r="B33" s="28" t="s">
        <v>16</v>
      </c>
      <c r="C33" s="116" t="s">
        <v>17</v>
      </c>
      <c r="D33" s="157">
        <v>1</v>
      </c>
      <c r="E33" s="159">
        <v>160</v>
      </c>
      <c r="F33" s="161">
        <f>E33*D33</f>
        <v>160</v>
      </c>
    </row>
    <row r="34" spans="1:15" ht="153.75" customHeight="1" x14ac:dyDescent="0.25">
      <c r="A34" s="156"/>
      <c r="B34" s="27"/>
      <c r="C34" s="31" t="s">
        <v>24</v>
      </c>
      <c r="D34" s="158"/>
      <c r="E34" s="160"/>
      <c r="F34" s="162"/>
    </row>
    <row r="35" spans="1:15" x14ac:dyDescent="0.25">
      <c r="A35" s="156"/>
      <c r="B35" s="29" t="s">
        <v>18</v>
      </c>
      <c r="C35" s="116" t="s">
        <v>19</v>
      </c>
      <c r="D35" s="157">
        <v>1</v>
      </c>
      <c r="E35" s="159">
        <v>130</v>
      </c>
      <c r="F35" s="161">
        <f>E35*D35</f>
        <v>130</v>
      </c>
    </row>
    <row r="36" spans="1:15" ht="395.25" customHeight="1" thickBot="1" x14ac:dyDescent="0.3">
      <c r="A36" s="156"/>
      <c r="B36" s="27"/>
      <c r="C36" s="34" t="s">
        <v>20</v>
      </c>
      <c r="D36" s="158"/>
      <c r="E36" s="160"/>
      <c r="F36" s="162"/>
      <c r="L36"/>
    </row>
    <row r="37" spans="1:15" x14ac:dyDescent="0.25">
      <c r="A37" s="156"/>
      <c r="B37" s="28"/>
      <c r="C37" s="138" t="s">
        <v>327</v>
      </c>
      <c r="D37" s="157">
        <v>1</v>
      </c>
      <c r="E37" s="159">
        <v>425</v>
      </c>
      <c r="F37" s="161">
        <f>E37*D37</f>
        <v>425</v>
      </c>
    </row>
    <row r="38" spans="1:15" ht="315.75" customHeight="1" x14ac:dyDescent="0.25">
      <c r="A38" s="156"/>
      <c r="B38" s="27"/>
      <c r="C38" s="31" t="s">
        <v>343</v>
      </c>
      <c r="D38" s="158"/>
      <c r="E38" s="160"/>
      <c r="F38" s="162"/>
      <c r="K38"/>
      <c r="L38"/>
    </row>
    <row r="39" spans="1:15" x14ac:dyDescent="0.25">
      <c r="A39" s="156"/>
      <c r="B39" s="120"/>
      <c r="C39" s="119" t="s">
        <v>374</v>
      </c>
      <c r="D39" s="157">
        <v>1</v>
      </c>
      <c r="E39" s="165">
        <v>625</v>
      </c>
      <c r="F39" s="167">
        <f>E39*D39</f>
        <v>625</v>
      </c>
    </row>
    <row r="40" spans="1:15" ht="318" customHeight="1" x14ac:dyDescent="0.25">
      <c r="A40" s="156"/>
      <c r="B40" s="122"/>
      <c r="C40" s="123" t="s">
        <v>328</v>
      </c>
      <c r="D40" s="158"/>
      <c r="E40" s="166"/>
      <c r="F40" s="168"/>
      <c r="I40"/>
      <c r="J40"/>
      <c r="K40"/>
      <c r="L40"/>
      <c r="O40"/>
    </row>
    <row r="41" spans="1:15" x14ac:dyDescent="0.25">
      <c r="A41" s="156"/>
      <c r="B41" s="120"/>
      <c r="C41" s="137" t="s">
        <v>375</v>
      </c>
      <c r="D41" s="157">
        <v>1</v>
      </c>
      <c r="E41" s="165">
        <v>528</v>
      </c>
      <c r="F41" s="167">
        <f>E41*D41</f>
        <v>528</v>
      </c>
    </row>
    <row r="42" spans="1:15" ht="318" customHeight="1" thickBot="1" x14ac:dyDescent="0.3">
      <c r="A42" s="156"/>
      <c r="B42" s="122"/>
      <c r="C42" s="123" t="s">
        <v>329</v>
      </c>
      <c r="D42" s="158"/>
      <c r="E42" s="166"/>
      <c r="F42" s="168"/>
      <c r="I42"/>
      <c r="J42"/>
      <c r="K42"/>
      <c r="L42"/>
      <c r="M42"/>
    </row>
    <row r="43" spans="1:15" ht="31.5" x14ac:dyDescent="0.25">
      <c r="A43" s="156"/>
      <c r="B43" s="120"/>
      <c r="C43" s="126" t="s">
        <v>376</v>
      </c>
      <c r="D43" s="157">
        <v>1</v>
      </c>
      <c r="E43" s="165">
        <v>475</v>
      </c>
      <c r="F43" s="167">
        <f>E43*D43</f>
        <v>475</v>
      </c>
    </row>
    <row r="44" spans="1:15" ht="287.45" customHeight="1" x14ac:dyDescent="0.25">
      <c r="A44" s="156"/>
      <c r="B44" s="122"/>
      <c r="C44" s="123" t="s">
        <v>330</v>
      </c>
      <c r="D44" s="158"/>
      <c r="E44" s="166"/>
      <c r="F44" s="168"/>
      <c r="I44"/>
      <c r="J44"/>
      <c r="K44"/>
      <c r="L44"/>
      <c r="M44"/>
    </row>
    <row r="45" spans="1:15" x14ac:dyDescent="0.25">
      <c r="A45" s="156"/>
      <c r="B45" s="28" t="s">
        <v>21</v>
      </c>
      <c r="C45" s="116" t="s">
        <v>21</v>
      </c>
      <c r="D45" s="157">
        <v>1</v>
      </c>
      <c r="E45" s="159">
        <v>4640</v>
      </c>
      <c r="F45" s="161">
        <f>E45*D45</f>
        <v>4640</v>
      </c>
    </row>
    <row r="46" spans="1:15" ht="315.75" customHeight="1" x14ac:dyDescent="0.25">
      <c r="A46" s="156"/>
      <c r="B46" s="27"/>
      <c r="C46" s="31" t="s">
        <v>27</v>
      </c>
      <c r="D46" s="158"/>
      <c r="E46" s="160"/>
      <c r="F46" s="162"/>
    </row>
    <row r="47" spans="1:15" ht="15" customHeight="1" x14ac:dyDescent="0.25">
      <c r="A47" s="156"/>
      <c r="B47" s="28" t="s">
        <v>22</v>
      </c>
      <c r="C47" s="116" t="s">
        <v>22</v>
      </c>
      <c r="D47" s="157">
        <v>1</v>
      </c>
      <c r="E47" s="159">
        <v>899</v>
      </c>
      <c r="F47" s="161">
        <f>E47*D47</f>
        <v>899</v>
      </c>
      <c r="G47" s="16"/>
      <c r="H47" s="18"/>
      <c r="I47" s="17"/>
    </row>
    <row r="48" spans="1:15" ht="162.75" customHeight="1" x14ac:dyDescent="0.25">
      <c r="A48" s="156"/>
      <c r="B48" s="27"/>
      <c r="C48" s="31" t="s">
        <v>23</v>
      </c>
      <c r="D48" s="158"/>
      <c r="E48" s="160"/>
      <c r="F48" s="162"/>
      <c r="G48" s="23"/>
    </row>
    <row r="49" spans="1:6" x14ac:dyDescent="0.25">
      <c r="A49" s="51"/>
      <c r="B49" s="53"/>
      <c r="C49" s="52"/>
      <c r="D49" s="50"/>
      <c r="E49" s="51"/>
      <c r="F49" s="51"/>
    </row>
    <row r="50" spans="1:6" ht="18" customHeight="1" x14ac:dyDescent="0.25">
      <c r="A50" s="169" t="s">
        <v>373</v>
      </c>
      <c r="B50" s="169"/>
      <c r="C50" s="169"/>
      <c r="D50" s="15"/>
      <c r="E50" s="14" t="s">
        <v>2</v>
      </c>
      <c r="F50" s="13">
        <f>SUM(F11:F49)</f>
        <v>50347</v>
      </c>
    </row>
    <row r="51" spans="1:6" x14ac:dyDescent="0.25">
      <c r="A51" s="169"/>
      <c r="B51" s="169"/>
      <c r="C51" s="169"/>
      <c r="D51" s="7"/>
      <c r="E51" s="12" t="s">
        <v>1</v>
      </c>
      <c r="F51" s="11">
        <f>IF(F50=0,0,IF(F50&lt;300,24.6,0))</f>
        <v>0</v>
      </c>
    </row>
    <row r="52" spans="1:6" ht="21" x14ac:dyDescent="0.25">
      <c r="A52" s="169"/>
      <c r="B52" s="169"/>
      <c r="C52" s="169"/>
      <c r="D52" s="10"/>
      <c r="E52" s="9" t="s">
        <v>0</v>
      </c>
      <c r="F52" s="8">
        <f>SUM(F50:F51)</f>
        <v>50347</v>
      </c>
    </row>
    <row r="53" spans="1:6" x14ac:dyDescent="0.25">
      <c r="A53" s="169"/>
      <c r="B53" s="169"/>
      <c r="C53" s="169"/>
      <c r="D53" s="7"/>
      <c r="E53" s="6"/>
      <c r="F53" s="6"/>
    </row>
    <row r="54" spans="1:6" x14ac:dyDescent="0.25">
      <c r="A54" s="169"/>
      <c r="B54" s="169"/>
      <c r="C54" s="169"/>
      <c r="D54" s="7"/>
      <c r="E54" s="6"/>
      <c r="F54" s="6"/>
    </row>
    <row r="55" spans="1:6" ht="40.5" customHeight="1" x14ac:dyDescent="0.25">
      <c r="A55" s="169"/>
      <c r="B55" s="169"/>
      <c r="C55" s="169"/>
      <c r="D55" s="7"/>
      <c r="E55" s="6"/>
      <c r="F55" s="6"/>
    </row>
  </sheetData>
  <sheetProtection deleteColumns="0" deleteRows="0" sort="0" autoFilter="0"/>
  <autoFilter ref="C9:F48" xr:uid="{00000000-0009-0000-0000-000001000000}"/>
  <mergeCells count="78">
    <mergeCell ref="D27:D28"/>
    <mergeCell ref="D39:D40"/>
    <mergeCell ref="E39:E40"/>
    <mergeCell ref="F39:F40"/>
    <mergeCell ref="D37:D38"/>
    <mergeCell ref="E37:E38"/>
    <mergeCell ref="F37:F38"/>
    <mergeCell ref="F29:F30"/>
    <mergeCell ref="D29:D30"/>
    <mergeCell ref="E29:E30"/>
    <mergeCell ref="A50:C55"/>
    <mergeCell ref="A33:A34"/>
    <mergeCell ref="A35:A36"/>
    <mergeCell ref="D33:D34"/>
    <mergeCell ref="A31:A32"/>
    <mergeCell ref="D31:D32"/>
    <mergeCell ref="D47:D48"/>
    <mergeCell ref="A47:A48"/>
    <mergeCell ref="D45:D46"/>
    <mergeCell ref="D35:D36"/>
    <mergeCell ref="A45:A46"/>
    <mergeCell ref="D41:D42"/>
    <mergeCell ref="D43:D44"/>
    <mergeCell ref="A41:A42"/>
    <mergeCell ref="A43:A44"/>
    <mergeCell ref="F47:F48"/>
    <mergeCell ref="E27:E28"/>
    <mergeCell ref="F35:F36"/>
    <mergeCell ref="E45:E46"/>
    <mergeCell ref="F45:F46"/>
    <mergeCell ref="E35:E36"/>
    <mergeCell ref="F27:F28"/>
    <mergeCell ref="E31:E32"/>
    <mergeCell ref="F31:F32"/>
    <mergeCell ref="E47:E48"/>
    <mergeCell ref="E33:E34"/>
    <mergeCell ref="F33:F34"/>
    <mergeCell ref="E41:E42"/>
    <mergeCell ref="F41:F42"/>
    <mergeCell ref="E43:E44"/>
    <mergeCell ref="F43:F44"/>
    <mergeCell ref="A25:A26"/>
    <mergeCell ref="D25:D26"/>
    <mergeCell ref="D23:D24"/>
    <mergeCell ref="E23:E24"/>
    <mergeCell ref="F23:F24"/>
    <mergeCell ref="C1:E1"/>
    <mergeCell ref="D11:D12"/>
    <mergeCell ref="B2:F8"/>
    <mergeCell ref="A37:A38"/>
    <mergeCell ref="A39:A40"/>
    <mergeCell ref="A23:A24"/>
    <mergeCell ref="A27:A28"/>
    <mergeCell ref="A11:A12"/>
    <mergeCell ref="E11:E12"/>
    <mergeCell ref="F11:F12"/>
    <mergeCell ref="A21:A22"/>
    <mergeCell ref="F25:F26"/>
    <mergeCell ref="D21:D22"/>
    <mergeCell ref="E21:E22"/>
    <mergeCell ref="F21:F22"/>
    <mergeCell ref="E25:E26"/>
    <mergeCell ref="A15:A16"/>
    <mergeCell ref="D15:D16"/>
    <mergeCell ref="E15:E16"/>
    <mergeCell ref="F15:F16"/>
    <mergeCell ref="A13:A14"/>
    <mergeCell ref="D13:D14"/>
    <mergeCell ref="E13:E14"/>
    <mergeCell ref="F13:F14"/>
    <mergeCell ref="A17:A18"/>
    <mergeCell ref="D17:D18"/>
    <mergeCell ref="E17:E18"/>
    <mergeCell ref="F17:F18"/>
    <mergeCell ref="A19:A20"/>
    <mergeCell ref="D19:D20"/>
    <mergeCell ref="E19:E20"/>
    <mergeCell ref="F19:F20"/>
  </mergeCells>
  <conditionalFormatting sqref="I25 I47">
    <cfRule type="cellIs" dxfId="6" priority="15" operator="notEqual">
      <formula>0</formula>
    </cfRule>
  </conditionalFormatting>
  <conditionalFormatting sqref="I21">
    <cfRule type="cellIs" dxfId="5" priority="14" operator="notEqual">
      <formula>0</formula>
    </cfRule>
  </conditionalFormatting>
  <conditionalFormatting sqref="I11">
    <cfRule type="cellIs" dxfId="4" priority="13" operator="notEqual">
      <formula>0</formula>
    </cfRule>
  </conditionalFormatting>
  <conditionalFormatting sqref="I23">
    <cfRule type="cellIs" dxfId="3" priority="4" operator="notEqual">
      <formula>0</formula>
    </cfRule>
  </conditionalFormatting>
  <conditionalFormatting sqref="I15">
    <cfRule type="cellIs" dxfId="2" priority="3" operator="notEqual">
      <formula>0</formula>
    </cfRule>
  </conditionalFormatting>
  <conditionalFormatting sqref="I13">
    <cfRule type="cellIs" dxfId="1" priority="2" operator="notEqual">
      <formula>0</formula>
    </cfRule>
  </conditionalFormatting>
  <conditionalFormatting sqref="I17 I19">
    <cfRule type="cellIs" dxfId="0" priority="1" operator="notEqual">
      <formula>0</formula>
    </cfRule>
  </conditionalFormatting>
  <hyperlinks>
    <hyperlink ref="C11" r:id="rId1" display="Drukarka 3D MakerBot SKETCH + Biodegradowalny filament PLA – 5 kg  i Ponad 600 certyfikowanych scenariuszy lekcji" xr:uid="{00000000-0004-0000-0100-000000000000}"/>
    <hyperlink ref="C21" r:id="rId2" xr:uid="{00000000-0004-0000-0100-000001000000}"/>
    <hyperlink ref="C25" r:id="rId3" xr:uid="{00000000-0004-0000-0100-000002000000}"/>
    <hyperlink ref="C27" r:id="rId4" xr:uid="{00000000-0004-0000-0100-000003000000}"/>
    <hyperlink ref="C35" r:id="rId5" xr:uid="{00000000-0004-0000-0100-000004000000}"/>
    <hyperlink ref="C33" r:id="rId6" xr:uid="{00000000-0004-0000-0100-000005000000}"/>
    <hyperlink ref="C45" r:id="rId7" xr:uid="{00000000-0004-0000-0100-000006000000}"/>
    <hyperlink ref="C47" r:id="rId8" xr:uid="{00000000-0004-0000-0100-000007000000}"/>
    <hyperlink ref="C37" r:id="rId9" xr:uid="{00000000-0004-0000-0100-000008000000}"/>
    <hyperlink ref="C39" r:id="rId10" display="Mechaniczne ramię robota na podwoziu jezdnym" xr:uid="{00000000-0004-0000-0100-000009000000}"/>
    <hyperlink ref="C43" r:id="rId11" display="Robot edukacyjny podążający za światłem słonecznym" xr:uid="{00000000-0004-0000-0100-00000A000000}"/>
    <hyperlink ref="C15" r:id="rId12" xr:uid="{70CD79E7-B10F-4BFD-9F45-C38D13C82D94}"/>
    <hyperlink ref="C19" r:id="rId13" display="https://www.jangar.pl/wyposazenie-podstawowe/6660-drukarka-3d-banach-school-ekosystem.html" xr:uid="{9ACE3BD8-1AAD-4D24-A9C7-A17CB76283AC}"/>
    <hyperlink ref="C17" r:id="rId14" display="https://www.jangar.pl/wyposazenie-podstawowe/6659-drukarka-3d-banach-school-pakiet-edukacyjny-j.html" xr:uid="{3C930278-9A37-4298-8518-FF11D577C13A}"/>
    <hyperlink ref="C13" r:id="rId15" xr:uid="{E5AC323C-2E4C-44E5-827A-EF5F30699F67}"/>
    <hyperlink ref="C29" r:id="rId16" xr:uid="{0B9314E0-11E0-4DA0-9EEC-54908DE2DEFD}"/>
    <hyperlink ref="C41" r:id="rId17" xr:uid="{3FDBDD80-96F3-4ECF-A302-E826F11654C4}"/>
  </hyperlinks>
  <pageMargins left="0.25" right="0.25" top="0.75" bottom="0.75" header="0.3" footer="0.3"/>
  <pageSetup paperSize="9" scale="44" fitToHeight="0" orientation="portrait" r:id="rId18"/>
  <headerFooter>
    <oddFooter>&amp;Cwww.JANGAR.pl</oddFooter>
  </headerFooter>
  <rowBreaks count="1" manualBreakCount="1">
    <brk id="32" max="5" man="1"/>
  </rowBreaks>
  <drawing r:id="rId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4">
    <tabColor rgb="FF00B0F0"/>
    <pageSetUpPr fitToPage="1"/>
  </sheetPr>
  <dimension ref="A1:K64"/>
  <sheetViews>
    <sheetView showGridLines="0" zoomScale="70" zoomScaleNormal="70" zoomScaleSheetLayoutView="55" workbookViewId="0">
      <pane ySplit="1" topLeftCell="A50" activePane="bottomLeft" state="frozen"/>
      <selection activeCell="C17" sqref="C17"/>
      <selection pane="bottomLeft" activeCell="C32" sqref="C32"/>
    </sheetView>
  </sheetViews>
  <sheetFormatPr defaultColWidth="9.140625" defaultRowHeight="15" x14ac:dyDescent="0.25"/>
  <cols>
    <col min="1" max="1" width="2.28515625" style="2" customWidth="1"/>
    <col min="2" max="2" width="55.5703125" style="5" customWidth="1"/>
    <col min="3" max="3" width="125.7109375" style="4" customWidth="1"/>
    <col min="4" max="4" width="9.28515625" style="3" customWidth="1"/>
    <col min="5" max="5" width="13.85546875" style="2" customWidth="1"/>
    <col min="6" max="6" width="16" style="2" customWidth="1"/>
    <col min="7" max="10" width="3" style="1" customWidth="1"/>
    <col min="11" max="16384" width="9.140625" style="1"/>
  </cols>
  <sheetData>
    <row r="1" spans="1:11" ht="18.75" customHeight="1" x14ac:dyDescent="0.25">
      <c r="B1" s="25"/>
      <c r="C1" s="163" t="s">
        <v>117</v>
      </c>
      <c r="D1" s="163"/>
      <c r="E1" s="163"/>
      <c r="F1" s="90">
        <f>'LABORATORIA PRZYSZŁOŚCI'!D1</f>
        <v>286795.30599999998</v>
      </c>
    </row>
    <row r="2" spans="1:11" ht="66.599999999999994" customHeight="1" x14ac:dyDescent="0.25">
      <c r="A2" s="6"/>
      <c r="B2" s="164"/>
      <c r="C2" s="164"/>
      <c r="D2" s="164"/>
      <c r="E2" s="164"/>
      <c r="F2" s="164"/>
    </row>
    <row r="3" spans="1:11" ht="12.6" customHeight="1" x14ac:dyDescent="0.25">
      <c r="A3" s="6"/>
      <c r="B3" s="164"/>
      <c r="C3" s="164"/>
      <c r="D3" s="164"/>
      <c r="E3" s="164"/>
      <c r="F3" s="164"/>
    </row>
    <row r="4" spans="1:11" ht="16.899999999999999" customHeight="1" x14ac:dyDescent="0.25">
      <c r="A4" s="6"/>
      <c r="B4" s="164"/>
      <c r="C4" s="164"/>
      <c r="D4" s="164"/>
      <c r="E4" s="164"/>
      <c r="F4" s="164"/>
    </row>
    <row r="5" spans="1:11" ht="13.5" customHeight="1" x14ac:dyDescent="0.25">
      <c r="A5" s="6"/>
      <c r="B5" s="164"/>
      <c r="C5" s="164"/>
      <c r="D5" s="164"/>
      <c r="E5" s="164"/>
      <c r="F5" s="164"/>
    </row>
    <row r="6" spans="1:11" ht="13.5" customHeight="1" x14ac:dyDescent="0.25">
      <c r="A6" s="6"/>
      <c r="B6" s="164"/>
      <c r="C6" s="164"/>
      <c r="D6" s="164"/>
      <c r="E6" s="164"/>
      <c r="F6" s="164"/>
    </row>
    <row r="7" spans="1:11" ht="13.5" customHeight="1" x14ac:dyDescent="0.25">
      <c r="A7" s="21"/>
      <c r="B7" s="164"/>
      <c r="C7" s="164"/>
      <c r="D7" s="164"/>
      <c r="E7" s="164"/>
      <c r="F7" s="164"/>
    </row>
    <row r="8" spans="1:11" ht="35.25" customHeight="1" x14ac:dyDescent="0.25">
      <c r="A8" s="20"/>
      <c r="B8" s="164"/>
      <c r="C8" s="164"/>
      <c r="D8" s="164"/>
      <c r="E8" s="164"/>
      <c r="F8" s="164"/>
    </row>
    <row r="9" spans="1:11" s="19" customFormat="1" ht="34.9" customHeight="1" thickBot="1" x14ac:dyDescent="0.3">
      <c r="A9" s="59"/>
      <c r="B9" s="60"/>
      <c r="C9" s="61" t="s">
        <v>7</v>
      </c>
      <c r="D9" s="62" t="s">
        <v>6</v>
      </c>
      <c r="E9" s="63" t="s">
        <v>5</v>
      </c>
      <c r="F9" s="64" t="s">
        <v>4</v>
      </c>
    </row>
    <row r="10" spans="1:11" s="19" customFormat="1" ht="24.75" thickTop="1" thickBot="1" x14ac:dyDescent="0.3">
      <c r="A10" s="54"/>
      <c r="B10" s="55"/>
      <c r="C10" s="56" t="s">
        <v>222</v>
      </c>
      <c r="D10" s="57"/>
      <c r="E10" s="58"/>
      <c r="F10" s="58"/>
    </row>
    <row r="11" spans="1:11" ht="23.45" customHeight="1" x14ac:dyDescent="0.25">
      <c r="A11" s="78"/>
      <c r="B11" s="170" t="s">
        <v>224</v>
      </c>
      <c r="C11" s="171"/>
      <c r="D11" s="48"/>
      <c r="E11" s="49"/>
      <c r="F11" s="49"/>
      <c r="G11" s="23"/>
    </row>
    <row r="12" spans="1:11" ht="15" customHeight="1" x14ac:dyDescent="0.25">
      <c r="A12" s="79"/>
      <c r="B12" s="29" t="s">
        <v>151</v>
      </c>
      <c r="C12" s="30" t="s">
        <v>150</v>
      </c>
      <c r="D12" s="172">
        <v>1</v>
      </c>
      <c r="E12" s="174">
        <v>1079.694</v>
      </c>
      <c r="F12" s="161">
        <f>E12*D12</f>
        <v>1079.694</v>
      </c>
    </row>
    <row r="13" spans="1:11" ht="96.6" customHeight="1" thickBot="1" x14ac:dyDescent="0.3">
      <c r="A13" s="80"/>
      <c r="B13" s="40"/>
      <c r="C13" s="41"/>
      <c r="D13" s="173"/>
      <c r="E13" s="175">
        <v>1079.694</v>
      </c>
      <c r="F13" s="162"/>
      <c r="K13" s="42"/>
    </row>
    <row r="14" spans="1:11" ht="15" customHeight="1" x14ac:dyDescent="0.25">
      <c r="A14" s="79"/>
      <c r="B14" s="29" t="s">
        <v>151</v>
      </c>
      <c r="C14" s="30" t="s">
        <v>152</v>
      </c>
      <c r="D14" s="172">
        <v>1</v>
      </c>
      <c r="E14" s="174">
        <v>1339.47</v>
      </c>
      <c r="F14" s="161">
        <f t="shared" ref="F14" si="0">E14*D14</f>
        <v>1339.47</v>
      </c>
    </row>
    <row r="15" spans="1:11" ht="78.599999999999994" customHeight="1" thickBot="1" x14ac:dyDescent="0.3">
      <c r="A15" s="80"/>
      <c r="B15" s="40"/>
      <c r="C15" s="41"/>
      <c r="D15" s="173"/>
      <c r="E15" s="175">
        <v>1339.47</v>
      </c>
      <c r="F15" s="162"/>
      <c r="K15" s="42"/>
    </row>
    <row r="16" spans="1:11" ht="30" x14ac:dyDescent="0.25">
      <c r="A16" s="79"/>
      <c r="B16" s="29" t="s">
        <v>171</v>
      </c>
      <c r="C16" s="30" t="s">
        <v>162</v>
      </c>
      <c r="D16" s="172">
        <v>1</v>
      </c>
      <c r="E16" s="174">
        <v>1511.3010000000002</v>
      </c>
      <c r="F16" s="161">
        <f t="shared" ref="F16" si="1">E16*D16</f>
        <v>1511.3010000000002</v>
      </c>
    </row>
    <row r="17" spans="1:11" ht="109.15" customHeight="1" thickBot="1" x14ac:dyDescent="0.3">
      <c r="A17" s="80"/>
      <c r="B17" s="40"/>
      <c r="C17" s="41" t="s">
        <v>164</v>
      </c>
      <c r="D17" s="173"/>
      <c r="E17" s="175">
        <v>1511.3010000000002</v>
      </c>
      <c r="F17" s="162"/>
      <c r="K17" s="42"/>
    </row>
    <row r="18" spans="1:11" ht="30" x14ac:dyDescent="0.25">
      <c r="A18" s="79"/>
      <c r="B18" s="29" t="s">
        <v>170</v>
      </c>
      <c r="C18" s="30" t="s">
        <v>165</v>
      </c>
      <c r="D18" s="172">
        <v>1</v>
      </c>
      <c r="E18" s="174">
        <v>1860.375</v>
      </c>
      <c r="F18" s="161">
        <f t="shared" ref="F18" si="2">E18*D18</f>
        <v>1860.375</v>
      </c>
    </row>
    <row r="19" spans="1:11" ht="104.45" customHeight="1" thickBot="1" x14ac:dyDescent="0.3">
      <c r="A19" s="80"/>
      <c r="B19" s="40"/>
      <c r="C19" s="41" t="s">
        <v>163</v>
      </c>
      <c r="D19" s="173"/>
      <c r="E19" s="175">
        <v>1860.375</v>
      </c>
      <c r="F19" s="162"/>
      <c r="K19" s="42"/>
    </row>
    <row r="20" spans="1:11" ht="15" customHeight="1" x14ac:dyDescent="0.25">
      <c r="A20" s="79"/>
      <c r="B20" s="29" t="s">
        <v>151</v>
      </c>
      <c r="C20" s="30" t="s">
        <v>166</v>
      </c>
      <c r="D20" s="172">
        <v>1</v>
      </c>
      <c r="E20" s="174">
        <v>1443.6510000000001</v>
      </c>
      <c r="F20" s="161">
        <f t="shared" ref="F20" si="3">E20*D20</f>
        <v>1443.6510000000001</v>
      </c>
    </row>
    <row r="21" spans="1:11" ht="109.15" customHeight="1" thickBot="1" x14ac:dyDescent="0.3">
      <c r="A21" s="80"/>
      <c r="B21" s="40"/>
      <c r="C21" s="41" t="s">
        <v>167</v>
      </c>
      <c r="D21" s="173"/>
      <c r="E21" s="175">
        <v>1443.6510000000001</v>
      </c>
      <c r="F21" s="162"/>
      <c r="K21" s="42"/>
    </row>
    <row r="22" spans="1:11" ht="15" customHeight="1" x14ac:dyDescent="0.25">
      <c r="A22" s="79"/>
      <c r="B22" s="29" t="s">
        <v>151</v>
      </c>
      <c r="C22" s="30" t="s">
        <v>168</v>
      </c>
      <c r="D22" s="172">
        <v>1</v>
      </c>
      <c r="E22" s="174">
        <v>1773.7829999999999</v>
      </c>
      <c r="F22" s="161">
        <f t="shared" ref="F22" si="4">E22*D22</f>
        <v>1773.7829999999999</v>
      </c>
    </row>
    <row r="23" spans="1:11" ht="109.15" customHeight="1" thickBot="1" x14ac:dyDescent="0.3">
      <c r="A23" s="80"/>
      <c r="B23" s="40"/>
      <c r="C23" s="41" t="s">
        <v>169</v>
      </c>
      <c r="D23" s="173"/>
      <c r="E23" s="175">
        <v>1773.7829999999999</v>
      </c>
      <c r="F23" s="162"/>
      <c r="K23" s="42"/>
    </row>
    <row r="24" spans="1:11" ht="15" customHeight="1" x14ac:dyDescent="0.25">
      <c r="A24" s="79"/>
      <c r="B24" s="29"/>
      <c r="C24" s="32" t="s">
        <v>153</v>
      </c>
      <c r="D24" s="172">
        <v>1</v>
      </c>
      <c r="E24" s="174">
        <v>396.06</v>
      </c>
      <c r="F24" s="161">
        <f t="shared" ref="F24" si="5">E24*D24</f>
        <v>396.06</v>
      </c>
    </row>
    <row r="25" spans="1:11" ht="63.6" customHeight="1" thickBot="1" x14ac:dyDescent="0.3">
      <c r="A25" s="80"/>
      <c r="B25" s="40"/>
      <c r="C25" s="41"/>
      <c r="D25" s="173"/>
      <c r="E25" s="175">
        <v>395.07600000000002</v>
      </c>
      <c r="F25" s="162"/>
      <c r="K25" s="42"/>
    </row>
    <row r="26" spans="1:11" ht="15" customHeight="1" x14ac:dyDescent="0.25">
      <c r="A26" s="79"/>
      <c r="B26" s="29"/>
      <c r="C26" s="32" t="s">
        <v>154</v>
      </c>
      <c r="D26" s="172">
        <v>1</v>
      </c>
      <c r="E26" s="174">
        <v>279.20999999999998</v>
      </c>
      <c r="F26" s="161">
        <f t="shared" ref="F26" si="6">E26*D26</f>
        <v>279.20999999999998</v>
      </c>
    </row>
    <row r="27" spans="1:11" ht="63.6" customHeight="1" thickBot="1" x14ac:dyDescent="0.3">
      <c r="A27" s="80"/>
      <c r="B27" s="40"/>
      <c r="C27" s="41"/>
      <c r="D27" s="173"/>
      <c r="E27" s="175">
        <v>278.71800000000002</v>
      </c>
      <c r="F27" s="162"/>
      <c r="K27" s="42"/>
    </row>
    <row r="28" spans="1:11" ht="15" customHeight="1" x14ac:dyDescent="0.25">
      <c r="A28" s="79"/>
      <c r="B28" s="29"/>
      <c r="C28" s="30" t="s">
        <v>155</v>
      </c>
      <c r="D28" s="172">
        <v>1</v>
      </c>
      <c r="E28" s="174">
        <v>328.41</v>
      </c>
      <c r="F28" s="161">
        <f t="shared" ref="F28" si="7">E28*D28</f>
        <v>328.41</v>
      </c>
    </row>
    <row r="29" spans="1:11" ht="109.15" customHeight="1" thickBot="1" x14ac:dyDescent="0.3">
      <c r="A29" s="80"/>
      <c r="B29" s="40"/>
      <c r="C29" s="41"/>
      <c r="D29" s="173"/>
      <c r="E29" s="175">
        <v>327.42600000000004</v>
      </c>
      <c r="F29" s="162"/>
      <c r="K29" s="42"/>
    </row>
    <row r="30" spans="1:11" ht="15" customHeight="1" x14ac:dyDescent="0.25">
      <c r="A30" s="79"/>
      <c r="B30" s="29" t="s">
        <v>173</v>
      </c>
      <c r="C30" s="30" t="s">
        <v>172</v>
      </c>
      <c r="D30" s="172">
        <v>1</v>
      </c>
      <c r="E30" s="174">
        <v>4747.6769999999997</v>
      </c>
      <c r="F30" s="161">
        <f t="shared" ref="F30" si="8">E30*D30</f>
        <v>4747.6769999999997</v>
      </c>
    </row>
    <row r="31" spans="1:11" ht="169.15" customHeight="1" thickBot="1" x14ac:dyDescent="0.3">
      <c r="A31" s="80"/>
      <c r="B31" s="40"/>
      <c r="C31" s="41" t="s">
        <v>156</v>
      </c>
      <c r="D31" s="173"/>
      <c r="E31" s="175">
        <v>4747.6769999999997</v>
      </c>
      <c r="F31" s="162"/>
      <c r="K31" s="42"/>
    </row>
    <row r="32" spans="1:11" ht="15" customHeight="1" x14ac:dyDescent="0.25">
      <c r="A32" s="79"/>
      <c r="B32" s="29" t="s">
        <v>151</v>
      </c>
      <c r="C32" s="30" t="s">
        <v>157</v>
      </c>
      <c r="D32" s="172">
        <v>1</v>
      </c>
      <c r="E32" s="174">
        <v>2068.7370000000001</v>
      </c>
      <c r="F32" s="161">
        <f t="shared" ref="F32" si="9">E32*D32</f>
        <v>2068.7370000000001</v>
      </c>
    </row>
    <row r="33" spans="1:11" ht="166.9" customHeight="1" thickBot="1" x14ac:dyDescent="0.3">
      <c r="A33" s="80"/>
      <c r="B33" s="40"/>
      <c r="C33" s="41"/>
      <c r="D33" s="173"/>
      <c r="E33" s="175">
        <v>2068.7370000000001</v>
      </c>
      <c r="F33" s="162"/>
      <c r="K33" s="42"/>
    </row>
    <row r="34" spans="1:11" ht="15" customHeight="1" x14ac:dyDescent="0.25">
      <c r="A34" s="79"/>
      <c r="B34" s="29" t="s">
        <v>151</v>
      </c>
      <c r="C34" s="30" t="s">
        <v>158</v>
      </c>
      <c r="D34" s="172">
        <v>1</v>
      </c>
      <c r="E34" s="174">
        <v>2217.567</v>
      </c>
      <c r="F34" s="161">
        <f t="shared" ref="F34" si="10">E34*D34</f>
        <v>2217.567</v>
      </c>
    </row>
    <row r="35" spans="1:11" ht="171.6" customHeight="1" thickBot="1" x14ac:dyDescent="0.3">
      <c r="A35" s="80"/>
      <c r="B35" s="40"/>
      <c r="C35" s="41"/>
      <c r="D35" s="173"/>
      <c r="E35" s="175">
        <v>2217.567</v>
      </c>
      <c r="F35" s="162"/>
      <c r="K35" s="42"/>
    </row>
    <row r="36" spans="1:11" ht="15" customHeight="1" x14ac:dyDescent="0.25">
      <c r="A36" s="79"/>
      <c r="B36" s="29" t="s">
        <v>176</v>
      </c>
      <c r="C36" s="30" t="s">
        <v>159</v>
      </c>
      <c r="D36" s="172">
        <v>1</v>
      </c>
      <c r="E36" s="174">
        <v>2742.5309999999999</v>
      </c>
      <c r="F36" s="161">
        <f t="shared" ref="F36" si="11">E36*D36</f>
        <v>2742.5309999999999</v>
      </c>
    </row>
    <row r="37" spans="1:11" ht="124.9" customHeight="1" thickBot="1" x14ac:dyDescent="0.3">
      <c r="A37" s="80"/>
      <c r="B37" s="40"/>
      <c r="C37" s="41"/>
      <c r="D37" s="173"/>
      <c r="E37" s="175">
        <v>2742.5309999999999</v>
      </c>
      <c r="F37" s="162"/>
      <c r="K37" s="42"/>
    </row>
    <row r="38" spans="1:11" ht="15" customHeight="1" x14ac:dyDescent="0.25">
      <c r="A38" s="79"/>
      <c r="B38" s="29" t="s">
        <v>175</v>
      </c>
      <c r="C38" s="30" t="s">
        <v>174</v>
      </c>
      <c r="D38" s="172">
        <v>1</v>
      </c>
      <c r="E38" s="174">
        <v>448.95</v>
      </c>
      <c r="F38" s="161">
        <f t="shared" ref="F38" si="12">E38*D38</f>
        <v>448.95</v>
      </c>
    </row>
    <row r="39" spans="1:11" ht="132.6" customHeight="1" thickBot="1" x14ac:dyDescent="0.3">
      <c r="A39" s="80"/>
      <c r="B39" s="40"/>
      <c r="C39" s="41"/>
      <c r="D39" s="173"/>
      <c r="E39" s="175">
        <v>395.07600000000002</v>
      </c>
      <c r="F39" s="162"/>
      <c r="K39" s="42"/>
    </row>
    <row r="40" spans="1:11" ht="15" customHeight="1" x14ac:dyDescent="0.25">
      <c r="A40" s="79"/>
      <c r="B40" s="29" t="s">
        <v>175</v>
      </c>
      <c r="C40" s="30" t="s">
        <v>177</v>
      </c>
      <c r="D40" s="172">
        <v>1</v>
      </c>
      <c r="E40" s="174">
        <v>216.48000000000002</v>
      </c>
      <c r="F40" s="161">
        <f t="shared" ref="F40" si="13">E40*D40</f>
        <v>216.48000000000002</v>
      </c>
    </row>
    <row r="41" spans="1:11" ht="132.6" customHeight="1" thickBot="1" x14ac:dyDescent="0.3">
      <c r="A41" s="80"/>
      <c r="B41" s="40"/>
      <c r="C41" s="41"/>
      <c r="D41" s="173"/>
      <c r="E41" s="175">
        <v>216.48000000000002</v>
      </c>
      <c r="F41" s="162"/>
      <c r="K41" s="42"/>
    </row>
    <row r="42" spans="1:11" ht="15" customHeight="1" x14ac:dyDescent="0.25">
      <c r="A42" s="79"/>
      <c r="B42" s="29" t="s">
        <v>183</v>
      </c>
      <c r="C42" s="30" t="s">
        <v>160</v>
      </c>
      <c r="D42" s="172">
        <v>1</v>
      </c>
      <c r="E42" s="174">
        <v>78</v>
      </c>
      <c r="F42" s="161">
        <f t="shared" ref="F42:F44" si="14">E42*D42</f>
        <v>78</v>
      </c>
    </row>
    <row r="43" spans="1:11" ht="132.6" customHeight="1" thickBot="1" x14ac:dyDescent="0.3">
      <c r="A43" s="80"/>
      <c r="B43" s="40"/>
      <c r="C43" s="41"/>
      <c r="D43" s="173"/>
      <c r="E43" s="175">
        <v>85.8</v>
      </c>
      <c r="F43" s="162"/>
      <c r="K43" s="42"/>
    </row>
    <row r="44" spans="1:11" ht="15" customHeight="1" x14ac:dyDescent="0.25">
      <c r="A44" s="79"/>
      <c r="B44" s="29" t="s">
        <v>184</v>
      </c>
      <c r="C44" s="30" t="s">
        <v>161</v>
      </c>
      <c r="D44" s="172">
        <v>1</v>
      </c>
      <c r="E44" s="174">
        <v>842.55</v>
      </c>
      <c r="F44" s="161">
        <f t="shared" si="14"/>
        <v>842.55</v>
      </c>
    </row>
    <row r="45" spans="1:11" ht="120" customHeight="1" thickBot="1" x14ac:dyDescent="0.3">
      <c r="A45" s="80"/>
      <c r="B45" s="40"/>
      <c r="C45" s="41"/>
      <c r="D45" s="173"/>
      <c r="E45" s="175">
        <v>841.56599999999992</v>
      </c>
      <c r="F45" s="162"/>
      <c r="K45" s="42"/>
    </row>
    <row r="46" spans="1:11" ht="15" customHeight="1" x14ac:dyDescent="0.25">
      <c r="A46" s="79"/>
      <c r="B46" s="29" t="s">
        <v>176</v>
      </c>
      <c r="C46" s="30" t="s">
        <v>178</v>
      </c>
      <c r="D46" s="172">
        <v>1</v>
      </c>
      <c r="E46" s="174">
        <v>364.08</v>
      </c>
      <c r="F46" s="161">
        <f t="shared" ref="F46" si="15">E46*D46</f>
        <v>364.08</v>
      </c>
    </row>
    <row r="47" spans="1:11" ht="112.9" customHeight="1" thickBot="1" x14ac:dyDescent="0.3">
      <c r="A47" s="80"/>
      <c r="B47" s="40"/>
      <c r="C47" s="41"/>
      <c r="D47" s="173"/>
      <c r="E47" s="175">
        <v>363.95699999999999</v>
      </c>
      <c r="F47" s="162"/>
      <c r="K47" s="42"/>
    </row>
    <row r="48" spans="1:11" ht="15" customHeight="1" x14ac:dyDescent="0.25">
      <c r="A48" s="79"/>
      <c r="B48" s="29" t="s">
        <v>176</v>
      </c>
      <c r="C48" s="30" t="s">
        <v>179</v>
      </c>
      <c r="D48" s="172">
        <v>1</v>
      </c>
      <c r="E48" s="174">
        <v>396.06</v>
      </c>
      <c r="F48" s="161">
        <f t="shared" ref="F48" si="16">E48*D48</f>
        <v>396.06</v>
      </c>
    </row>
    <row r="49" spans="1:11" ht="110.45" customHeight="1" thickBot="1" x14ac:dyDescent="0.3">
      <c r="A49" s="80"/>
      <c r="B49" s="40"/>
      <c r="C49" s="41"/>
      <c r="D49" s="173"/>
      <c r="E49" s="175">
        <v>395.07600000000002</v>
      </c>
      <c r="F49" s="162"/>
      <c r="K49" s="42"/>
    </row>
    <row r="50" spans="1:11" ht="15" customHeight="1" x14ac:dyDescent="0.25">
      <c r="A50" s="79"/>
      <c r="B50" s="29" t="s">
        <v>176</v>
      </c>
      <c r="C50" s="30" t="s">
        <v>180</v>
      </c>
      <c r="D50" s="172">
        <v>1</v>
      </c>
      <c r="E50" s="174">
        <v>565.79999999999995</v>
      </c>
      <c r="F50" s="161">
        <f t="shared" ref="F50" si="17">E50*D50</f>
        <v>565.79999999999995</v>
      </c>
    </row>
    <row r="51" spans="1:11" ht="90" customHeight="1" thickBot="1" x14ac:dyDescent="0.3">
      <c r="A51" s="80"/>
      <c r="B51" s="40"/>
      <c r="C51" s="41"/>
      <c r="D51" s="173"/>
      <c r="E51" s="175">
        <v>565.55399999999997</v>
      </c>
      <c r="F51" s="162"/>
      <c r="K51" s="42"/>
    </row>
    <row r="52" spans="1:11" ht="15" customHeight="1" x14ac:dyDescent="0.25">
      <c r="A52" s="79"/>
      <c r="B52" s="29" t="s">
        <v>176</v>
      </c>
      <c r="C52" s="30" t="s">
        <v>181</v>
      </c>
      <c r="D52" s="172">
        <v>1</v>
      </c>
      <c r="E52" s="174">
        <v>602.70000000000005</v>
      </c>
      <c r="F52" s="161">
        <f t="shared" ref="F52:F56" si="18">E52*D52</f>
        <v>602.70000000000005</v>
      </c>
    </row>
    <row r="53" spans="1:11" ht="85.15" customHeight="1" thickBot="1" x14ac:dyDescent="0.3">
      <c r="A53" s="80"/>
      <c r="B53" s="40"/>
      <c r="C53" s="41"/>
      <c r="D53" s="173"/>
      <c r="E53" s="175">
        <v>602.08500000000004</v>
      </c>
      <c r="F53" s="162"/>
      <c r="K53" s="42"/>
    </row>
    <row r="54" spans="1:11" ht="15" customHeight="1" x14ac:dyDescent="0.25">
      <c r="A54" s="79"/>
      <c r="B54" s="29" t="s">
        <v>185</v>
      </c>
      <c r="C54" s="30" t="s">
        <v>397</v>
      </c>
      <c r="D54" s="172">
        <v>1</v>
      </c>
      <c r="E54" s="174">
        <v>382</v>
      </c>
      <c r="F54" s="161">
        <f t="shared" si="18"/>
        <v>382</v>
      </c>
    </row>
    <row r="55" spans="1:11" ht="132.6" customHeight="1" thickBot="1" x14ac:dyDescent="0.3">
      <c r="A55" s="80"/>
      <c r="B55" s="40"/>
      <c r="C55" s="41"/>
      <c r="D55" s="173"/>
      <c r="E55" s="175">
        <v>398.2</v>
      </c>
      <c r="F55" s="162"/>
      <c r="K55" s="42"/>
    </row>
    <row r="56" spans="1:11" ht="15" customHeight="1" x14ac:dyDescent="0.25">
      <c r="A56" s="79"/>
      <c r="B56" s="29" t="s">
        <v>185</v>
      </c>
      <c r="C56" s="30" t="s">
        <v>182</v>
      </c>
      <c r="D56" s="172">
        <v>1</v>
      </c>
      <c r="E56" s="174">
        <v>215</v>
      </c>
      <c r="F56" s="161">
        <f t="shared" si="18"/>
        <v>215</v>
      </c>
    </row>
    <row r="57" spans="1:11" ht="132.6" customHeight="1" thickBot="1" x14ac:dyDescent="0.3">
      <c r="A57" s="80"/>
      <c r="B57" s="40"/>
      <c r="C57" s="41"/>
      <c r="D57" s="173"/>
      <c r="E57" s="175">
        <v>218.9</v>
      </c>
      <c r="F57" s="162"/>
      <c r="K57" s="42"/>
    </row>
    <row r="58" spans="1:11" x14ac:dyDescent="0.25">
      <c r="A58" s="51"/>
      <c r="B58" s="53"/>
      <c r="C58" s="52"/>
      <c r="D58" s="50"/>
      <c r="E58" s="51"/>
      <c r="F58" s="51"/>
    </row>
    <row r="59" spans="1:11" ht="18" customHeight="1" x14ac:dyDescent="0.25">
      <c r="A59" s="176" t="s">
        <v>278</v>
      </c>
      <c r="B59" s="176"/>
      <c r="C59" s="176"/>
      <c r="D59" s="15"/>
      <c r="E59" s="14" t="s">
        <v>2</v>
      </c>
      <c r="F59" s="13">
        <f>SUM(F11:F58)</f>
        <v>25900.085999999999</v>
      </c>
    </row>
    <row r="60" spans="1:11" x14ac:dyDescent="0.25">
      <c r="A60" s="177"/>
      <c r="B60" s="177"/>
      <c r="C60" s="177"/>
      <c r="D60" s="7"/>
      <c r="E60" s="12" t="s">
        <v>277</v>
      </c>
      <c r="F60" s="11">
        <f>IF(G60=0,0,258.3)</f>
        <v>258.3</v>
      </c>
      <c r="G60" s="124">
        <f>SUM(D12:D53)</f>
        <v>21</v>
      </c>
    </row>
    <row r="61" spans="1:11" ht="21" x14ac:dyDescent="0.25">
      <c r="A61" s="177"/>
      <c r="B61" s="177"/>
      <c r="C61" s="177"/>
      <c r="D61" s="10"/>
      <c r="E61" s="9" t="s">
        <v>0</v>
      </c>
      <c r="F61" s="8">
        <f>SUM(F59:F60)</f>
        <v>26158.385999999999</v>
      </c>
    </row>
    <row r="62" spans="1:11" x14ac:dyDescent="0.25">
      <c r="A62" s="177"/>
      <c r="B62" s="177"/>
      <c r="C62" s="177"/>
      <c r="D62" s="7"/>
      <c r="E62" s="6"/>
      <c r="F62" s="6"/>
    </row>
    <row r="63" spans="1:11" x14ac:dyDescent="0.25">
      <c r="A63" s="177"/>
      <c r="B63" s="177"/>
      <c r="C63" s="177"/>
      <c r="D63" s="7"/>
      <c r="E63" s="6"/>
      <c r="F63" s="6"/>
    </row>
    <row r="64" spans="1:11" x14ac:dyDescent="0.25">
      <c r="A64" s="177"/>
      <c r="B64" s="177"/>
      <c r="C64" s="177"/>
      <c r="D64" s="7"/>
      <c r="E64" s="6"/>
      <c r="F64" s="6"/>
    </row>
  </sheetData>
  <sheetProtection deleteColumns="0" deleteRows="0" sort="0" autoFilter="0"/>
  <autoFilter ref="C9:F57" xr:uid="{00000000-0009-0000-0000-000002000000}"/>
  <mergeCells count="73">
    <mergeCell ref="D50:D51"/>
    <mergeCell ref="E50:E51"/>
    <mergeCell ref="F50:F51"/>
    <mergeCell ref="A59:C64"/>
    <mergeCell ref="D56:D57"/>
    <mergeCell ref="E56:E57"/>
    <mergeCell ref="F56:F57"/>
    <mergeCell ref="D52:D53"/>
    <mergeCell ref="E52:E53"/>
    <mergeCell ref="F52:F53"/>
    <mergeCell ref="D54:D55"/>
    <mergeCell ref="E54:E55"/>
    <mergeCell ref="F54:F55"/>
    <mergeCell ref="D46:D47"/>
    <mergeCell ref="E46:E47"/>
    <mergeCell ref="F46:F47"/>
    <mergeCell ref="D48:D49"/>
    <mergeCell ref="E48:E49"/>
    <mergeCell ref="F48:F49"/>
    <mergeCell ref="D42:D43"/>
    <mergeCell ref="E42:E43"/>
    <mergeCell ref="F42:F43"/>
    <mergeCell ref="D44:D45"/>
    <mergeCell ref="E44:E45"/>
    <mergeCell ref="F44:F45"/>
    <mergeCell ref="D38:D39"/>
    <mergeCell ref="E38:E39"/>
    <mergeCell ref="F38:F39"/>
    <mergeCell ref="D40:D41"/>
    <mergeCell ref="E40:E41"/>
    <mergeCell ref="F40:F41"/>
    <mergeCell ref="D34:D35"/>
    <mergeCell ref="E34:E35"/>
    <mergeCell ref="F34:F35"/>
    <mergeCell ref="D36:D37"/>
    <mergeCell ref="E36:E37"/>
    <mergeCell ref="F36:F37"/>
    <mergeCell ref="D30:D31"/>
    <mergeCell ref="E30:E31"/>
    <mergeCell ref="F30:F31"/>
    <mergeCell ref="D32:D33"/>
    <mergeCell ref="E32:E33"/>
    <mergeCell ref="F32:F33"/>
    <mergeCell ref="D26:D27"/>
    <mergeCell ref="E26:E27"/>
    <mergeCell ref="F26:F27"/>
    <mergeCell ref="D28:D29"/>
    <mergeCell ref="E28:E29"/>
    <mergeCell ref="F28:F29"/>
    <mergeCell ref="D22:D23"/>
    <mergeCell ref="E22:E23"/>
    <mergeCell ref="F22:F23"/>
    <mergeCell ref="D24:D25"/>
    <mergeCell ref="E24:E25"/>
    <mergeCell ref="F24:F25"/>
    <mergeCell ref="D18:D19"/>
    <mergeCell ref="E18:E19"/>
    <mergeCell ref="F18:F19"/>
    <mergeCell ref="D20:D21"/>
    <mergeCell ref="E20:E21"/>
    <mergeCell ref="F20:F21"/>
    <mergeCell ref="D14:D15"/>
    <mergeCell ref="E14:E15"/>
    <mergeCell ref="F14:F15"/>
    <mergeCell ref="D16:D17"/>
    <mergeCell ref="E16:E17"/>
    <mergeCell ref="F16:F17"/>
    <mergeCell ref="B11:C11"/>
    <mergeCell ref="C1:E1"/>
    <mergeCell ref="B2:F8"/>
    <mergeCell ref="D12:D13"/>
    <mergeCell ref="E12:E13"/>
    <mergeCell ref="F12:F13"/>
  </mergeCells>
  <pageMargins left="0.25" right="0.25" top="0.75" bottom="0.75" header="0.3" footer="0.3"/>
  <pageSetup paperSize="9" scale="44" fitToHeight="0" orientation="portrait" r:id="rId1"/>
  <headerFooter>
    <oddFooter>&amp;Cwww.JANGAR.pl</oddFooter>
  </headerFooter>
  <rowBreaks count="1" manualBreakCount="1">
    <brk id="35" max="5" man="1"/>
  </rowBreaks>
  <ignoredErrors>
    <ignoredError sqref="G60"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5">
    <tabColor rgb="FF00B0F0"/>
    <pageSetUpPr fitToPage="1"/>
  </sheetPr>
  <dimension ref="A1:M69"/>
  <sheetViews>
    <sheetView showGridLines="0" zoomScale="70" zoomScaleNormal="70" zoomScaleSheetLayoutView="55" workbookViewId="0">
      <pane ySplit="1" topLeftCell="A56" activePane="bottomLeft" state="frozen"/>
      <selection activeCell="C17" sqref="C17"/>
      <selection pane="bottomLeft" activeCell="E63" sqref="E63"/>
    </sheetView>
  </sheetViews>
  <sheetFormatPr defaultColWidth="9.140625" defaultRowHeight="15" x14ac:dyDescent="0.25"/>
  <cols>
    <col min="1" max="1" width="2.28515625" style="2" customWidth="1"/>
    <col min="2" max="2" width="55.5703125" style="5" customWidth="1"/>
    <col min="3" max="3" width="125.7109375" style="4" customWidth="1"/>
    <col min="4" max="4" width="9.28515625" style="3" customWidth="1"/>
    <col min="5" max="5" width="13.85546875" style="2" customWidth="1"/>
    <col min="6" max="6" width="16" style="2" customWidth="1"/>
    <col min="7" max="10" width="3" style="1" customWidth="1"/>
    <col min="11" max="16384" width="9.140625" style="1"/>
  </cols>
  <sheetData>
    <row r="1" spans="1:12" ht="18.75" customHeight="1" x14ac:dyDescent="0.25">
      <c r="B1" s="25"/>
      <c r="C1" s="163" t="s">
        <v>117</v>
      </c>
      <c r="D1" s="163"/>
      <c r="E1" s="163"/>
      <c r="F1" s="90">
        <f>'LABORATORIA PRZYSZŁOŚCI'!D1</f>
        <v>286795.30599999998</v>
      </c>
    </row>
    <row r="2" spans="1:12" ht="66.599999999999994" customHeight="1" x14ac:dyDescent="0.25">
      <c r="A2" s="6"/>
      <c r="B2" s="164"/>
      <c r="C2" s="164"/>
      <c r="D2" s="164"/>
      <c r="E2" s="164"/>
      <c r="F2" s="164"/>
    </row>
    <row r="3" spans="1:12" ht="12.6" customHeight="1" x14ac:dyDescent="0.25">
      <c r="A3" s="6"/>
      <c r="B3" s="164"/>
      <c r="C3" s="164"/>
      <c r="D3" s="164"/>
      <c r="E3" s="164"/>
      <c r="F3" s="164"/>
    </row>
    <row r="4" spans="1:12" ht="16.899999999999999" customHeight="1" x14ac:dyDescent="0.25">
      <c r="A4" s="6"/>
      <c r="B4" s="164"/>
      <c r="C4" s="164"/>
      <c r="D4" s="164"/>
      <c r="E4" s="164"/>
      <c r="F4" s="164"/>
    </row>
    <row r="5" spans="1:12" ht="13.5" customHeight="1" x14ac:dyDescent="0.25">
      <c r="A5" s="6"/>
      <c r="B5" s="164"/>
      <c r="C5" s="164"/>
      <c r="D5" s="164"/>
      <c r="E5" s="164"/>
      <c r="F5" s="164"/>
    </row>
    <row r="6" spans="1:12" ht="13.5" customHeight="1" x14ac:dyDescent="0.25">
      <c r="A6" s="6"/>
      <c r="B6" s="164"/>
      <c r="C6" s="164"/>
      <c r="D6" s="164"/>
      <c r="E6" s="164"/>
      <c r="F6" s="164"/>
    </row>
    <row r="7" spans="1:12" ht="13.5" customHeight="1" x14ac:dyDescent="0.25">
      <c r="A7" s="21"/>
      <c r="B7" s="164"/>
      <c r="C7" s="164"/>
      <c r="D7" s="164"/>
      <c r="E7" s="164"/>
      <c r="F7" s="164"/>
    </row>
    <row r="8" spans="1:12" ht="35.25" customHeight="1" x14ac:dyDescent="0.25">
      <c r="A8" s="20"/>
      <c r="B8" s="164"/>
      <c r="C8" s="164"/>
      <c r="D8" s="164"/>
      <c r="E8" s="164"/>
      <c r="F8" s="164"/>
    </row>
    <row r="9" spans="1:12" s="19" customFormat="1" ht="34.9" customHeight="1" thickBot="1" x14ac:dyDescent="0.3">
      <c r="A9" s="59"/>
      <c r="B9" s="60"/>
      <c r="C9" s="61" t="s">
        <v>7</v>
      </c>
      <c r="D9" s="62" t="s">
        <v>6</v>
      </c>
      <c r="E9" s="63" t="s">
        <v>5</v>
      </c>
      <c r="F9" s="64" t="s">
        <v>4</v>
      </c>
    </row>
    <row r="10" spans="1:12" s="19" customFormat="1" ht="24.75" thickTop="1" thickBot="1" x14ac:dyDescent="0.3">
      <c r="A10" s="54"/>
      <c r="B10" s="55"/>
      <c r="C10" s="56" t="s">
        <v>223</v>
      </c>
      <c r="D10" s="57"/>
      <c r="E10" s="58"/>
      <c r="F10" s="58"/>
    </row>
    <row r="11" spans="1:12" ht="23.45" customHeight="1" x14ac:dyDescent="0.25">
      <c r="A11" s="78"/>
      <c r="B11" s="170" t="s">
        <v>225</v>
      </c>
      <c r="C11" s="171"/>
      <c r="D11" s="48"/>
      <c r="E11" s="49"/>
      <c r="F11" s="49"/>
      <c r="G11" s="23"/>
    </row>
    <row r="12" spans="1:12" x14ac:dyDescent="0.25">
      <c r="A12" s="178"/>
      <c r="B12" s="26"/>
      <c r="C12" s="115" t="s">
        <v>145</v>
      </c>
      <c r="D12" s="179">
        <v>1</v>
      </c>
      <c r="E12" s="159">
        <v>2250</v>
      </c>
      <c r="F12" s="161">
        <f>E12*D12</f>
        <v>2250</v>
      </c>
    </row>
    <row r="13" spans="1:12" ht="204.75" customHeight="1" x14ac:dyDescent="0.25">
      <c r="A13" s="178"/>
      <c r="B13" s="27"/>
      <c r="C13" s="35" t="s">
        <v>146</v>
      </c>
      <c r="D13" s="180"/>
      <c r="E13" s="160"/>
      <c r="F13" s="162"/>
      <c r="L13"/>
    </row>
    <row r="14" spans="1:12" x14ac:dyDescent="0.25">
      <c r="A14" s="178"/>
      <c r="B14" s="26"/>
      <c r="C14" s="115" t="s">
        <v>217</v>
      </c>
      <c r="D14" s="179">
        <v>1</v>
      </c>
      <c r="E14" s="159">
        <v>2675</v>
      </c>
      <c r="F14" s="161">
        <f>E14*D14</f>
        <v>2675</v>
      </c>
    </row>
    <row r="15" spans="1:12" ht="200.25" customHeight="1" x14ac:dyDescent="0.25">
      <c r="A15" s="178"/>
      <c r="B15" s="27"/>
      <c r="C15" s="35" t="s">
        <v>144</v>
      </c>
      <c r="D15" s="180"/>
      <c r="E15" s="160"/>
      <c r="F15" s="162"/>
    </row>
    <row r="16" spans="1:12" x14ac:dyDescent="0.25">
      <c r="A16" s="178"/>
      <c r="B16" s="26"/>
      <c r="C16" s="115" t="s">
        <v>218</v>
      </c>
      <c r="D16" s="179">
        <v>1</v>
      </c>
      <c r="E16" s="159">
        <v>2020</v>
      </c>
      <c r="F16" s="161">
        <f>E16*D16</f>
        <v>2020</v>
      </c>
    </row>
    <row r="17" spans="1:13" ht="219" customHeight="1" x14ac:dyDescent="0.25">
      <c r="A17" s="178"/>
      <c r="B17" s="27"/>
      <c r="C17" s="35" t="s">
        <v>147</v>
      </c>
      <c r="D17" s="180"/>
      <c r="E17" s="160"/>
      <c r="F17" s="162"/>
      <c r="L17"/>
    </row>
    <row r="18" spans="1:13" x14ac:dyDescent="0.25">
      <c r="A18" s="178"/>
      <c r="B18" s="26"/>
      <c r="C18" s="238" t="s">
        <v>301</v>
      </c>
      <c r="D18" s="179">
        <v>1</v>
      </c>
      <c r="E18" s="159">
        <v>35</v>
      </c>
      <c r="F18" s="161">
        <f>E18*D18</f>
        <v>35</v>
      </c>
    </row>
    <row r="19" spans="1:13" ht="159" customHeight="1" x14ac:dyDescent="0.25">
      <c r="A19" s="178"/>
      <c r="B19" s="27"/>
      <c r="C19" s="35" t="s">
        <v>300</v>
      </c>
      <c r="D19" s="180"/>
      <c r="E19" s="160"/>
      <c r="F19" s="162"/>
      <c r="K19"/>
      <c r="M19"/>
    </row>
    <row r="20" spans="1:13" x14ac:dyDescent="0.25">
      <c r="A20" s="178"/>
      <c r="B20" s="28"/>
      <c r="C20" s="116" t="s">
        <v>196</v>
      </c>
      <c r="D20" s="179">
        <v>1</v>
      </c>
      <c r="E20" s="159">
        <v>345</v>
      </c>
      <c r="F20" s="161">
        <f>E20*D20</f>
        <v>345</v>
      </c>
    </row>
    <row r="21" spans="1:13" ht="190.9" customHeight="1" x14ac:dyDescent="0.25">
      <c r="A21" s="178"/>
      <c r="B21" s="27"/>
      <c r="C21" s="36" t="s">
        <v>197</v>
      </c>
      <c r="D21" s="180"/>
      <c r="E21" s="160"/>
      <c r="F21" s="162"/>
    </row>
    <row r="22" spans="1:13" x14ac:dyDescent="0.25">
      <c r="A22" s="178"/>
      <c r="B22" s="28"/>
      <c r="C22" s="116" t="s">
        <v>204</v>
      </c>
      <c r="D22" s="179">
        <v>1</v>
      </c>
      <c r="E22" s="159">
        <v>29</v>
      </c>
      <c r="F22" s="161">
        <f>E22*D22</f>
        <v>29</v>
      </c>
    </row>
    <row r="23" spans="1:13" ht="230.45" customHeight="1" x14ac:dyDescent="0.25">
      <c r="A23" s="178"/>
      <c r="B23" s="27"/>
      <c r="C23" s="36" t="s">
        <v>207</v>
      </c>
      <c r="D23" s="180"/>
      <c r="E23" s="160"/>
      <c r="F23" s="162"/>
    </row>
    <row r="24" spans="1:13" x14ac:dyDescent="0.25">
      <c r="A24" s="178"/>
      <c r="B24" s="28"/>
      <c r="C24" s="116" t="s">
        <v>205</v>
      </c>
      <c r="D24" s="179">
        <v>1</v>
      </c>
      <c r="E24" s="159">
        <v>48</v>
      </c>
      <c r="F24" s="161">
        <f>E24*D24</f>
        <v>48</v>
      </c>
    </row>
    <row r="25" spans="1:13" ht="201.6" customHeight="1" x14ac:dyDescent="0.25">
      <c r="A25" s="187"/>
      <c r="B25" s="27"/>
      <c r="C25" s="36" t="s">
        <v>206</v>
      </c>
      <c r="D25" s="180"/>
      <c r="E25" s="160"/>
      <c r="F25" s="162"/>
    </row>
    <row r="26" spans="1:13" x14ac:dyDescent="0.25">
      <c r="A26" s="188"/>
      <c r="B26" s="28"/>
      <c r="C26" s="116" t="s">
        <v>101</v>
      </c>
      <c r="D26" s="172">
        <v>1</v>
      </c>
      <c r="E26" s="181">
        <v>18.5</v>
      </c>
      <c r="F26" s="184">
        <f>E26*D26</f>
        <v>18.5</v>
      </c>
    </row>
    <row r="27" spans="1:13" x14ac:dyDescent="0.25">
      <c r="A27" s="188"/>
      <c r="B27" s="44"/>
      <c r="C27" s="190" t="s">
        <v>102</v>
      </c>
      <c r="D27" s="189"/>
      <c r="E27" s="182"/>
      <c r="F27" s="185"/>
    </row>
    <row r="28" spans="1:13" ht="136.5" customHeight="1" thickBot="1" x14ac:dyDescent="0.3">
      <c r="A28" s="188"/>
      <c r="B28" s="43"/>
      <c r="C28" s="191"/>
      <c r="D28" s="173"/>
      <c r="E28" s="183"/>
      <c r="F28" s="186"/>
    </row>
    <row r="29" spans="1:13" x14ac:dyDescent="0.25">
      <c r="A29" s="188"/>
      <c r="B29" s="28"/>
      <c r="C29" s="116" t="s">
        <v>103</v>
      </c>
      <c r="D29" s="172">
        <v>1</v>
      </c>
      <c r="E29" s="181">
        <v>304</v>
      </c>
      <c r="F29" s="184">
        <f>E29*D29</f>
        <v>304</v>
      </c>
    </row>
    <row r="30" spans="1:13" ht="14.45" customHeight="1" x14ac:dyDescent="0.25">
      <c r="A30" s="188"/>
      <c r="B30" s="47"/>
      <c r="C30" s="190" t="s">
        <v>104</v>
      </c>
      <c r="D30" s="189"/>
      <c r="E30" s="182"/>
      <c r="F30" s="185"/>
    </row>
    <row r="31" spans="1:13" ht="135.75" customHeight="1" thickBot="1" x14ac:dyDescent="0.3">
      <c r="A31" s="188"/>
      <c r="B31" s="40"/>
      <c r="C31" s="191"/>
      <c r="D31" s="173"/>
      <c r="E31" s="183"/>
      <c r="F31" s="186"/>
    </row>
    <row r="32" spans="1:13" x14ac:dyDescent="0.25">
      <c r="A32" s="188"/>
      <c r="B32" s="28"/>
      <c r="C32" s="116" t="s">
        <v>106</v>
      </c>
      <c r="D32" s="172">
        <v>1</v>
      </c>
      <c r="E32" s="181">
        <v>12.5</v>
      </c>
      <c r="F32" s="184">
        <f>E32*D32</f>
        <v>12.5</v>
      </c>
    </row>
    <row r="33" spans="1:6" x14ac:dyDescent="0.25">
      <c r="A33" s="188"/>
      <c r="B33" s="47"/>
      <c r="C33" s="190" t="s">
        <v>105</v>
      </c>
      <c r="D33" s="189"/>
      <c r="E33" s="182"/>
      <c r="F33" s="185"/>
    </row>
    <row r="34" spans="1:6" ht="154.9" customHeight="1" thickBot="1" x14ac:dyDescent="0.3">
      <c r="A34" s="188"/>
      <c r="B34" s="40"/>
      <c r="C34" s="191"/>
      <c r="D34" s="173"/>
      <c r="E34" s="183"/>
      <c r="F34" s="186"/>
    </row>
    <row r="35" spans="1:6" x14ac:dyDescent="0.25">
      <c r="A35" s="178"/>
      <c r="B35" s="28" t="s">
        <v>149</v>
      </c>
      <c r="C35" s="116" t="s">
        <v>298</v>
      </c>
      <c r="D35" s="179">
        <v>1</v>
      </c>
      <c r="E35" s="159">
        <v>366</v>
      </c>
      <c r="F35" s="161">
        <f>E35*D35</f>
        <v>366</v>
      </c>
    </row>
    <row r="36" spans="1:6" ht="196.5" customHeight="1" x14ac:dyDescent="0.25">
      <c r="A36" s="178"/>
      <c r="B36" s="27"/>
      <c r="C36" s="36" t="s">
        <v>148</v>
      </c>
      <c r="D36" s="180"/>
      <c r="E36" s="160"/>
      <c r="F36" s="162"/>
    </row>
    <row r="37" spans="1:6" x14ac:dyDescent="0.25">
      <c r="A37" s="188"/>
      <c r="B37" s="28"/>
      <c r="C37" s="116" t="s">
        <v>108</v>
      </c>
      <c r="D37" s="172">
        <v>1</v>
      </c>
      <c r="E37" s="181">
        <v>69</v>
      </c>
      <c r="F37" s="184">
        <f>E37*D37</f>
        <v>69</v>
      </c>
    </row>
    <row r="38" spans="1:6" ht="14.45" customHeight="1" x14ac:dyDescent="0.25">
      <c r="A38" s="188"/>
      <c r="B38" s="47"/>
      <c r="C38" s="190" t="s">
        <v>107</v>
      </c>
      <c r="D38" s="189"/>
      <c r="E38" s="182"/>
      <c r="F38" s="185"/>
    </row>
    <row r="39" spans="1:6" ht="166.9" customHeight="1" thickBot="1" x14ac:dyDescent="0.3">
      <c r="A39" s="188"/>
      <c r="B39" s="40"/>
      <c r="C39" s="191"/>
      <c r="D39" s="173"/>
      <c r="E39" s="183"/>
      <c r="F39" s="186"/>
    </row>
    <row r="40" spans="1:6" x14ac:dyDescent="0.25">
      <c r="A40" s="188"/>
      <c r="B40" s="28"/>
      <c r="C40" s="116" t="s">
        <v>109</v>
      </c>
      <c r="D40" s="172">
        <v>1</v>
      </c>
      <c r="E40" s="181">
        <v>49</v>
      </c>
      <c r="F40" s="184">
        <f>E40*D40</f>
        <v>49</v>
      </c>
    </row>
    <row r="41" spans="1:6" ht="14.45" customHeight="1" x14ac:dyDescent="0.25">
      <c r="A41" s="188"/>
      <c r="B41" s="47"/>
      <c r="C41" s="190" t="s">
        <v>110</v>
      </c>
      <c r="D41" s="189"/>
      <c r="E41" s="182"/>
      <c r="F41" s="185"/>
    </row>
    <row r="42" spans="1:6" ht="148.15" customHeight="1" thickBot="1" x14ac:dyDescent="0.3">
      <c r="A42" s="188"/>
      <c r="B42" s="40"/>
      <c r="C42" s="191"/>
      <c r="D42" s="173"/>
      <c r="E42" s="183"/>
      <c r="F42" s="186"/>
    </row>
    <row r="43" spans="1:6" x14ac:dyDescent="0.25">
      <c r="A43" s="188"/>
      <c r="B43" s="28"/>
      <c r="C43" s="116" t="s">
        <v>111</v>
      </c>
      <c r="D43" s="172">
        <v>1</v>
      </c>
      <c r="E43" s="181">
        <v>299</v>
      </c>
      <c r="F43" s="184">
        <f>E43*D43</f>
        <v>299</v>
      </c>
    </row>
    <row r="44" spans="1:6" ht="14.45" customHeight="1" x14ac:dyDescent="0.25">
      <c r="A44" s="188"/>
      <c r="B44" s="47"/>
      <c r="C44" s="190" t="s">
        <v>112</v>
      </c>
      <c r="D44" s="189"/>
      <c r="E44" s="182"/>
      <c r="F44" s="185"/>
    </row>
    <row r="45" spans="1:6" ht="147.6" customHeight="1" thickBot="1" x14ac:dyDescent="0.3">
      <c r="A45" s="188"/>
      <c r="B45" s="40"/>
      <c r="C45" s="191"/>
      <c r="D45" s="173"/>
      <c r="E45" s="183"/>
      <c r="F45" s="186"/>
    </row>
    <row r="46" spans="1:6" x14ac:dyDescent="0.25">
      <c r="A46" s="188"/>
      <c r="B46" s="28"/>
      <c r="C46" s="116" t="s">
        <v>113</v>
      </c>
      <c r="D46" s="172">
        <v>1</v>
      </c>
      <c r="E46" s="181">
        <v>431</v>
      </c>
      <c r="F46" s="184">
        <f>E46*D46</f>
        <v>431</v>
      </c>
    </row>
    <row r="47" spans="1:6" ht="14.45" customHeight="1" x14ac:dyDescent="0.25">
      <c r="A47" s="188"/>
      <c r="B47" s="47"/>
      <c r="C47" s="190" t="s">
        <v>114</v>
      </c>
      <c r="D47" s="189"/>
      <c r="E47" s="182"/>
      <c r="F47" s="185"/>
    </row>
    <row r="48" spans="1:6" ht="173.45" customHeight="1" thickBot="1" x14ac:dyDescent="0.3">
      <c r="A48" s="188"/>
      <c r="B48" s="40"/>
      <c r="C48" s="191"/>
      <c r="D48" s="173"/>
      <c r="E48" s="183"/>
      <c r="F48" s="186"/>
    </row>
    <row r="49" spans="1:11" ht="21.6" customHeight="1" thickBot="1" x14ac:dyDescent="0.3">
      <c r="A49" s="65"/>
      <c r="B49" s="85"/>
      <c r="C49" s="56" t="s">
        <v>311</v>
      </c>
      <c r="D49" s="66"/>
      <c r="E49" s="67"/>
      <c r="F49" s="68"/>
    </row>
    <row r="50" spans="1:11" x14ac:dyDescent="0.25">
      <c r="A50" s="178"/>
      <c r="B50" s="28" t="s">
        <v>365</v>
      </c>
      <c r="C50" s="137" t="s">
        <v>310</v>
      </c>
      <c r="D50" s="179">
        <v>1</v>
      </c>
      <c r="E50" s="159">
        <v>1245</v>
      </c>
      <c r="F50" s="161">
        <f>E50*D50</f>
        <v>1245</v>
      </c>
    </row>
    <row r="51" spans="1:11" ht="211.15" customHeight="1" x14ac:dyDescent="0.25">
      <c r="A51" s="178"/>
      <c r="B51" s="27"/>
      <c r="C51" s="36" t="s">
        <v>309</v>
      </c>
      <c r="D51" s="180"/>
      <c r="E51" s="160"/>
      <c r="F51" s="162"/>
      <c r="K51"/>
    </row>
    <row r="52" spans="1:11" x14ac:dyDescent="0.25">
      <c r="A52" s="178"/>
      <c r="B52" s="28" t="s">
        <v>366</v>
      </c>
      <c r="C52" s="137" t="s">
        <v>307</v>
      </c>
      <c r="D52" s="179">
        <v>1</v>
      </c>
      <c r="E52" s="159">
        <v>103</v>
      </c>
      <c r="F52" s="161">
        <f>E52*D52</f>
        <v>103</v>
      </c>
    </row>
    <row r="53" spans="1:11" ht="162.6" customHeight="1" thickBot="1" x14ac:dyDescent="0.3">
      <c r="A53" s="178"/>
      <c r="B53" s="27"/>
      <c r="C53" s="36" t="s">
        <v>308</v>
      </c>
      <c r="D53" s="180"/>
      <c r="E53" s="160"/>
      <c r="F53" s="162"/>
      <c r="K53"/>
    </row>
    <row r="54" spans="1:11" ht="21.6" customHeight="1" thickBot="1" x14ac:dyDescent="0.3">
      <c r="A54" s="65"/>
      <c r="B54" s="85"/>
      <c r="C54" s="56" t="s">
        <v>226</v>
      </c>
      <c r="D54" s="66"/>
      <c r="E54" s="67"/>
      <c r="F54" s="68"/>
    </row>
    <row r="55" spans="1:11" x14ac:dyDescent="0.25">
      <c r="A55" s="178"/>
      <c r="B55" s="28"/>
      <c r="C55" s="116" t="s">
        <v>214</v>
      </c>
      <c r="D55" s="179">
        <v>1</v>
      </c>
      <c r="E55" s="159">
        <v>6.2</v>
      </c>
      <c r="F55" s="161">
        <f>E55*D55</f>
        <v>6.2</v>
      </c>
    </row>
    <row r="56" spans="1:11" ht="190.9" customHeight="1" x14ac:dyDescent="0.25">
      <c r="A56" s="178"/>
      <c r="B56" s="27"/>
      <c r="C56" s="36" t="s">
        <v>215</v>
      </c>
      <c r="D56" s="180"/>
      <c r="E56" s="160"/>
      <c r="F56" s="162"/>
      <c r="K56"/>
    </row>
    <row r="57" spans="1:11" x14ac:dyDescent="0.25">
      <c r="A57" s="178"/>
      <c r="B57" s="28"/>
      <c r="C57" s="116" t="s">
        <v>198</v>
      </c>
      <c r="D57" s="179">
        <v>1</v>
      </c>
      <c r="E57" s="159">
        <v>85</v>
      </c>
      <c r="F57" s="161">
        <f>E57*D57</f>
        <v>85</v>
      </c>
    </row>
    <row r="58" spans="1:11" ht="122.45" customHeight="1" x14ac:dyDescent="0.25">
      <c r="A58" s="178"/>
      <c r="B58" s="27"/>
      <c r="C58" s="36" t="s">
        <v>199</v>
      </c>
      <c r="D58" s="180"/>
      <c r="E58" s="160"/>
      <c r="F58" s="162"/>
    </row>
    <row r="59" spans="1:11" x14ac:dyDescent="0.25">
      <c r="A59" s="178"/>
      <c r="B59" s="28"/>
      <c r="C59" s="116" t="s">
        <v>200</v>
      </c>
      <c r="D59" s="179">
        <v>1</v>
      </c>
      <c r="E59" s="159">
        <v>185</v>
      </c>
      <c r="F59" s="161">
        <f>E59*D59</f>
        <v>185</v>
      </c>
    </row>
    <row r="60" spans="1:11" ht="122.45" customHeight="1" x14ac:dyDescent="0.25">
      <c r="A60" s="178"/>
      <c r="B60" s="27"/>
      <c r="C60" s="36" t="s">
        <v>299</v>
      </c>
      <c r="D60" s="180"/>
      <c r="E60" s="160"/>
      <c r="F60" s="162"/>
    </row>
    <row r="61" spans="1:11" x14ac:dyDescent="0.25">
      <c r="A61" s="178"/>
      <c r="B61" s="28"/>
      <c r="C61" s="118" t="s">
        <v>201</v>
      </c>
      <c r="D61" s="179">
        <v>1</v>
      </c>
      <c r="E61" s="159">
        <v>31</v>
      </c>
      <c r="F61" s="161">
        <f>E61*D61</f>
        <v>31</v>
      </c>
    </row>
    <row r="62" spans="1:11" ht="122.45" customHeight="1" x14ac:dyDescent="0.25">
      <c r="A62" s="178"/>
      <c r="B62" s="27"/>
      <c r="C62" s="36" t="s">
        <v>202</v>
      </c>
      <c r="D62" s="180"/>
      <c r="E62" s="160"/>
      <c r="F62" s="162"/>
    </row>
    <row r="63" spans="1:11" x14ac:dyDescent="0.25">
      <c r="A63" s="51"/>
      <c r="B63" s="53"/>
      <c r="C63" s="52"/>
      <c r="D63" s="50"/>
      <c r="E63" s="51"/>
      <c r="F63" s="51"/>
    </row>
    <row r="64" spans="1:11" ht="18" customHeight="1" x14ac:dyDescent="0.25">
      <c r="A64" s="169" t="s">
        <v>3</v>
      </c>
      <c r="B64" s="169"/>
      <c r="C64" s="169"/>
      <c r="D64" s="15"/>
      <c r="E64" s="14" t="s">
        <v>2</v>
      </c>
      <c r="F64" s="13">
        <f>SUM(F11:F63)</f>
        <v>10606.2</v>
      </c>
    </row>
    <row r="65" spans="1:6" x14ac:dyDescent="0.25">
      <c r="A65" s="169"/>
      <c r="B65" s="169"/>
      <c r="C65" s="169"/>
      <c r="D65" s="7"/>
      <c r="E65" s="12" t="s">
        <v>1</v>
      </c>
      <c r="F65" s="11">
        <f>IF(F64=0,0,IF(F64&lt;300,24.6,0))</f>
        <v>0</v>
      </c>
    </row>
    <row r="66" spans="1:6" ht="21" x14ac:dyDescent="0.25">
      <c r="A66" s="169"/>
      <c r="B66" s="169"/>
      <c r="C66" s="169"/>
      <c r="D66" s="10"/>
      <c r="E66" s="9" t="s">
        <v>0</v>
      </c>
      <c r="F66" s="8">
        <f>SUM(F64:F65)</f>
        <v>10606.2</v>
      </c>
    </row>
    <row r="67" spans="1:6" x14ac:dyDescent="0.25">
      <c r="A67" s="169"/>
      <c r="B67" s="169"/>
      <c r="C67" s="169"/>
      <c r="D67" s="7"/>
      <c r="E67" s="6"/>
      <c r="F67" s="6"/>
    </row>
    <row r="68" spans="1:6" x14ac:dyDescent="0.25">
      <c r="A68" s="169"/>
      <c r="B68" s="169"/>
      <c r="C68" s="169"/>
      <c r="D68" s="7"/>
      <c r="E68" s="6"/>
      <c r="F68" s="6"/>
    </row>
    <row r="69" spans="1:6" x14ac:dyDescent="0.25">
      <c r="A69" s="169"/>
      <c r="B69" s="169"/>
      <c r="C69" s="169"/>
      <c r="D69" s="7"/>
      <c r="E69" s="6"/>
      <c r="F69" s="6"/>
    </row>
  </sheetData>
  <sheetProtection deleteColumns="0" deleteRows="0" sort="0" autoFilter="0"/>
  <autoFilter ref="C9:F62" xr:uid="{00000000-0009-0000-0000-000003000000}"/>
  <mergeCells count="95">
    <mergeCell ref="F52:F53"/>
    <mergeCell ref="A50:A51"/>
    <mergeCell ref="D50:D51"/>
    <mergeCell ref="E50:E51"/>
    <mergeCell ref="F50:F51"/>
    <mergeCell ref="A64:C69"/>
    <mergeCell ref="A59:A60"/>
    <mergeCell ref="D59:D60"/>
    <mergeCell ref="E59:E60"/>
    <mergeCell ref="F59:F60"/>
    <mergeCell ref="A61:A62"/>
    <mergeCell ref="D61:D62"/>
    <mergeCell ref="E61:E62"/>
    <mergeCell ref="F61:F62"/>
    <mergeCell ref="A57:A58"/>
    <mergeCell ref="D57:D58"/>
    <mergeCell ref="E57:E58"/>
    <mergeCell ref="F57:F58"/>
    <mergeCell ref="A55:A56"/>
    <mergeCell ref="D55:D56"/>
    <mergeCell ref="E55:E56"/>
    <mergeCell ref="F55:F56"/>
    <mergeCell ref="E46:E48"/>
    <mergeCell ref="F46:F48"/>
    <mergeCell ref="A52:A53"/>
    <mergeCell ref="D52:D53"/>
    <mergeCell ref="E52:E53"/>
    <mergeCell ref="A35:A36"/>
    <mergeCell ref="A37:A39"/>
    <mergeCell ref="D37:D39"/>
    <mergeCell ref="A46:A48"/>
    <mergeCell ref="D46:D48"/>
    <mergeCell ref="C47:C48"/>
    <mergeCell ref="A43:A45"/>
    <mergeCell ref="D43:D45"/>
    <mergeCell ref="C38:C39"/>
    <mergeCell ref="E43:E45"/>
    <mergeCell ref="F43:F45"/>
    <mergeCell ref="C44:C45"/>
    <mergeCell ref="A40:A42"/>
    <mergeCell ref="D40:D42"/>
    <mergeCell ref="E40:E42"/>
    <mergeCell ref="F40:F42"/>
    <mergeCell ref="C41:C42"/>
    <mergeCell ref="A32:A34"/>
    <mergeCell ref="D32:D34"/>
    <mergeCell ref="E32:E34"/>
    <mergeCell ref="F32:F34"/>
    <mergeCell ref="C33:C34"/>
    <mergeCell ref="A24:A25"/>
    <mergeCell ref="D24:D25"/>
    <mergeCell ref="E24:E25"/>
    <mergeCell ref="F24:F25"/>
    <mergeCell ref="D35:D36"/>
    <mergeCell ref="E35:E36"/>
    <mergeCell ref="F35:F36"/>
    <mergeCell ref="A26:A28"/>
    <mergeCell ref="D26:D28"/>
    <mergeCell ref="E26:E28"/>
    <mergeCell ref="F26:F28"/>
    <mergeCell ref="C27:C28"/>
    <mergeCell ref="A29:A31"/>
    <mergeCell ref="D29:D31"/>
    <mergeCell ref="E29:E31"/>
    <mergeCell ref="C30:C31"/>
    <mergeCell ref="D16:D17"/>
    <mergeCell ref="E16:E17"/>
    <mergeCell ref="F16:F17"/>
    <mergeCell ref="E37:E39"/>
    <mergeCell ref="F37:F39"/>
    <mergeCell ref="F29:F31"/>
    <mergeCell ref="A22:A23"/>
    <mergeCell ref="D22:D23"/>
    <mergeCell ref="E22:E23"/>
    <mergeCell ref="F22:F23"/>
    <mergeCell ref="A20:A21"/>
    <mergeCell ref="D20:D21"/>
    <mergeCell ref="E20:E21"/>
    <mergeCell ref="F20:F21"/>
    <mergeCell ref="A18:A19"/>
    <mergeCell ref="D18:D19"/>
    <mergeCell ref="E18:E19"/>
    <mergeCell ref="F18:F19"/>
    <mergeCell ref="C1:E1"/>
    <mergeCell ref="B2:F8"/>
    <mergeCell ref="B11:C11"/>
    <mergeCell ref="D12:D13"/>
    <mergeCell ref="E12:E13"/>
    <mergeCell ref="F12:F13"/>
    <mergeCell ref="A12:A13"/>
    <mergeCell ref="A14:A15"/>
    <mergeCell ref="D14:D15"/>
    <mergeCell ref="E14:E15"/>
    <mergeCell ref="F14:F15"/>
    <mergeCell ref="A16:A17"/>
  </mergeCells>
  <hyperlinks>
    <hyperlink ref="C12" r:id="rId1" xr:uid="{00000000-0004-0000-0300-000000000000}"/>
    <hyperlink ref="C14" r:id="rId2" xr:uid="{00000000-0004-0000-0300-000001000000}"/>
    <hyperlink ref="C16" r:id="rId3" xr:uid="{00000000-0004-0000-0300-000002000000}"/>
    <hyperlink ref="C20" r:id="rId4" xr:uid="{00000000-0004-0000-0300-000003000000}"/>
    <hyperlink ref="C22" r:id="rId5" xr:uid="{00000000-0004-0000-0300-000004000000}"/>
    <hyperlink ref="C24" r:id="rId6" xr:uid="{00000000-0004-0000-0300-000005000000}"/>
    <hyperlink ref="C26" r:id="rId7" xr:uid="{00000000-0004-0000-0300-000006000000}"/>
    <hyperlink ref="C29" r:id="rId8" xr:uid="{00000000-0004-0000-0300-000007000000}"/>
    <hyperlink ref="C32" r:id="rId9" xr:uid="{00000000-0004-0000-0300-000008000000}"/>
    <hyperlink ref="C35" r:id="rId10" display="https://www.jangar.pl/pogoda/6323-bezprzewodowa-stacja-pogody-z-oprzyrzadowaniem.html" xr:uid="{00000000-0004-0000-0300-000009000000}"/>
    <hyperlink ref="C37" r:id="rId11" xr:uid="{00000000-0004-0000-0300-00000A000000}"/>
    <hyperlink ref="C40" r:id="rId12" xr:uid="{00000000-0004-0000-0300-00000B000000}"/>
    <hyperlink ref="C43" r:id="rId13" xr:uid="{00000000-0004-0000-0300-00000C000000}"/>
    <hyperlink ref="C46" r:id="rId14" xr:uid="{00000000-0004-0000-0300-00000E000000}"/>
    <hyperlink ref="C55" r:id="rId15" xr:uid="{00000000-0004-0000-0300-00000F000000}"/>
    <hyperlink ref="C57" r:id="rId16" xr:uid="{00000000-0004-0000-0300-000010000000}"/>
    <hyperlink ref="C59" r:id="rId17" xr:uid="{00000000-0004-0000-0300-000011000000}"/>
    <hyperlink ref="C61" r:id="rId18" xr:uid="{00000000-0004-0000-0300-000012000000}"/>
    <hyperlink ref="C52" r:id="rId19" xr:uid="{08ABC183-DE91-44F4-B79C-023258BD1310}"/>
    <hyperlink ref="C50" r:id="rId20" xr:uid="{A6BAF23F-A15C-4339-8667-473CC010DDB7}"/>
    <hyperlink ref="C18" r:id="rId21" xr:uid="{AB3D871C-50C2-4C18-91DB-091D9B9BCCB5}"/>
  </hyperlinks>
  <pageMargins left="0.25" right="0.25" top="0.75" bottom="0.75" header="0.3" footer="0.3"/>
  <pageSetup paperSize="9" scale="44" fitToHeight="0" orientation="portrait" r:id="rId22"/>
  <headerFooter>
    <oddFooter>&amp;Cwww.JANGAR.pl</oddFooter>
  </headerFooter>
  <rowBreaks count="2" manualBreakCount="2">
    <brk id="31" max="5" man="1"/>
    <brk id="58" max="5" man="1"/>
  </rowBreaks>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6">
    <tabColor rgb="FF00B0F0"/>
    <pageSetUpPr fitToPage="1"/>
  </sheetPr>
  <dimension ref="A1:S142"/>
  <sheetViews>
    <sheetView showGridLines="0" zoomScale="80" zoomScaleNormal="80" zoomScaleSheetLayoutView="55" workbookViewId="0">
      <pane ySplit="1" topLeftCell="A132" activePane="bottomLeft" state="frozen"/>
      <selection activeCell="C17" sqref="C17"/>
      <selection pane="bottomLeft" activeCell="C130" sqref="C130"/>
    </sheetView>
  </sheetViews>
  <sheetFormatPr defaultColWidth="9.140625" defaultRowHeight="15" x14ac:dyDescent="0.25"/>
  <cols>
    <col min="1" max="1" width="2.28515625" style="2" customWidth="1"/>
    <col min="2" max="2" width="55.5703125" style="5" customWidth="1"/>
    <col min="3" max="3" width="125.7109375" style="4" customWidth="1"/>
    <col min="4" max="4" width="9.28515625" style="3" customWidth="1"/>
    <col min="5" max="5" width="13.85546875" style="2" customWidth="1"/>
    <col min="6" max="6" width="16" style="2" customWidth="1"/>
    <col min="7" max="10" width="3" style="1" customWidth="1"/>
    <col min="11" max="16384" width="9.140625" style="1"/>
  </cols>
  <sheetData>
    <row r="1" spans="1:19" ht="18.75" customHeight="1" x14ac:dyDescent="0.25">
      <c r="B1" s="25"/>
      <c r="C1" s="163" t="s">
        <v>117</v>
      </c>
      <c r="D1" s="163"/>
      <c r="E1" s="163"/>
      <c r="F1" s="90">
        <f>'LABORATORIA PRZYSZŁOŚCI'!D1</f>
        <v>286795.30599999998</v>
      </c>
    </row>
    <row r="2" spans="1:19" ht="66.599999999999994" customHeight="1" x14ac:dyDescent="0.25">
      <c r="A2" s="6"/>
      <c r="B2" s="164"/>
      <c r="C2" s="164"/>
      <c r="D2" s="164"/>
      <c r="E2" s="164"/>
      <c r="F2" s="164"/>
    </row>
    <row r="3" spans="1:19" ht="12.6" customHeight="1" x14ac:dyDescent="0.25">
      <c r="A3" s="6"/>
      <c r="B3" s="164"/>
      <c r="C3" s="164"/>
      <c r="D3" s="164"/>
      <c r="E3" s="164"/>
      <c r="F3" s="164"/>
    </row>
    <row r="4" spans="1:19" ht="16.899999999999999" customHeight="1" x14ac:dyDescent="0.25">
      <c r="A4" s="6"/>
      <c r="B4" s="164"/>
      <c r="C4" s="164"/>
      <c r="D4" s="164"/>
      <c r="E4" s="164"/>
      <c r="F4" s="164"/>
    </row>
    <row r="5" spans="1:19" ht="13.5" customHeight="1" x14ac:dyDescent="0.25">
      <c r="A5" s="6"/>
      <c r="B5" s="164"/>
      <c r="C5" s="164"/>
      <c r="D5" s="164"/>
      <c r="E5" s="164"/>
      <c r="F5" s="164"/>
    </row>
    <row r="6" spans="1:19" ht="13.5" customHeight="1" x14ac:dyDescent="0.25">
      <c r="A6" s="6"/>
      <c r="B6" s="164"/>
      <c r="C6" s="164"/>
      <c r="D6" s="164"/>
      <c r="E6" s="164"/>
      <c r="F6" s="164"/>
    </row>
    <row r="7" spans="1:19" ht="13.5" customHeight="1" x14ac:dyDescent="0.25">
      <c r="A7" s="21"/>
      <c r="B7" s="164"/>
      <c r="C7" s="164"/>
      <c r="D7" s="164"/>
      <c r="E7" s="164"/>
      <c r="F7" s="164"/>
    </row>
    <row r="8" spans="1:19" ht="35.25" customHeight="1" x14ac:dyDescent="0.25">
      <c r="A8" s="20"/>
      <c r="B8" s="164"/>
      <c r="C8" s="164"/>
      <c r="D8" s="164"/>
      <c r="E8" s="164"/>
      <c r="F8" s="164"/>
    </row>
    <row r="9" spans="1:19" s="19" customFormat="1" ht="34.9" customHeight="1" thickBot="1" x14ac:dyDescent="0.3">
      <c r="A9" s="59"/>
      <c r="B9" s="60"/>
      <c r="C9" s="61" t="s">
        <v>7</v>
      </c>
      <c r="D9" s="62" t="s">
        <v>6</v>
      </c>
      <c r="E9" s="63" t="s">
        <v>5</v>
      </c>
      <c r="F9" s="64" t="s">
        <v>4</v>
      </c>
    </row>
    <row r="10" spans="1:19" s="19" customFormat="1" ht="24.75" thickTop="1" thickBot="1" x14ac:dyDescent="0.3">
      <c r="A10" s="54"/>
      <c r="B10" s="55"/>
      <c r="C10" s="56" t="s">
        <v>229</v>
      </c>
      <c r="D10" s="57"/>
      <c r="E10" s="58"/>
      <c r="F10" s="58"/>
    </row>
    <row r="11" spans="1:19" s="19" customFormat="1" ht="24" thickBot="1" x14ac:dyDescent="0.3">
      <c r="A11" s="96"/>
      <c r="B11" s="100" t="s">
        <v>227</v>
      </c>
      <c r="C11" s="97"/>
      <c r="D11" s="98"/>
      <c r="E11" s="99"/>
      <c r="F11" s="99"/>
    </row>
    <row r="12" spans="1:19" ht="23.45" customHeight="1" x14ac:dyDescent="0.25">
      <c r="A12" s="78"/>
      <c r="B12" s="200" t="s">
        <v>228</v>
      </c>
      <c r="C12" s="201"/>
      <c r="D12" s="48"/>
      <c r="E12" s="49"/>
      <c r="F12" s="49"/>
      <c r="G12" s="23"/>
    </row>
    <row r="13" spans="1:19" ht="15" customHeight="1" x14ac:dyDescent="0.25">
      <c r="A13" s="188"/>
      <c r="B13" s="29" t="s">
        <v>186</v>
      </c>
      <c r="C13" s="119" t="s">
        <v>306</v>
      </c>
      <c r="D13" s="172">
        <v>1</v>
      </c>
      <c r="E13" s="195">
        <v>1991</v>
      </c>
      <c r="F13" s="196">
        <f>E13*D13</f>
        <v>1991</v>
      </c>
    </row>
    <row r="14" spans="1:19" ht="409.15" customHeight="1" x14ac:dyDescent="0.25">
      <c r="A14" s="188"/>
      <c r="B14" s="45"/>
      <c r="C14" s="46" t="s">
        <v>338</v>
      </c>
      <c r="D14" s="189"/>
      <c r="E14" s="182"/>
      <c r="F14" s="185"/>
      <c r="I14"/>
      <c r="K14"/>
    </row>
    <row r="15" spans="1:19" ht="15" customHeight="1" x14ac:dyDescent="0.25">
      <c r="A15" s="188"/>
      <c r="B15" s="29" t="s">
        <v>186</v>
      </c>
      <c r="C15" s="119" t="s">
        <v>383</v>
      </c>
      <c r="D15" s="172">
        <v>1</v>
      </c>
      <c r="E15" s="195">
        <v>11343</v>
      </c>
      <c r="F15" s="196">
        <f>E15*D15</f>
        <v>11343</v>
      </c>
    </row>
    <row r="16" spans="1:19" ht="408.75" customHeight="1" x14ac:dyDescent="0.25">
      <c r="A16" s="188"/>
      <c r="B16" s="45"/>
      <c r="C16" s="46" t="s">
        <v>384</v>
      </c>
      <c r="D16" s="189"/>
      <c r="E16" s="182"/>
      <c r="F16" s="185"/>
      <c r="I16"/>
      <c r="K16"/>
      <c r="O16"/>
      <c r="S16"/>
    </row>
    <row r="17" spans="1:19" ht="154.9" customHeight="1" x14ac:dyDescent="0.25">
      <c r="A17" s="79"/>
      <c r="B17" s="86"/>
      <c r="C17" s="112" t="s">
        <v>261</v>
      </c>
      <c r="D17" s="87"/>
      <c r="E17" s="88"/>
      <c r="F17" s="89"/>
    </row>
    <row r="18" spans="1:19" x14ac:dyDescent="0.25">
      <c r="A18" s="188"/>
      <c r="B18" s="29" t="s">
        <v>303</v>
      </c>
      <c r="C18" s="119" t="s">
        <v>82</v>
      </c>
      <c r="D18" s="189">
        <v>1</v>
      </c>
      <c r="E18" s="202">
        <v>439</v>
      </c>
      <c r="F18" s="203">
        <f>E18*D18</f>
        <v>439</v>
      </c>
    </row>
    <row r="19" spans="1:19" ht="14.45" customHeight="1" x14ac:dyDescent="0.25">
      <c r="A19" s="188"/>
      <c r="B19" s="44"/>
      <c r="C19" s="190" t="s">
        <v>302</v>
      </c>
      <c r="D19" s="189"/>
      <c r="E19" s="182"/>
      <c r="F19" s="185"/>
    </row>
    <row r="20" spans="1:19" ht="191.45" customHeight="1" thickBot="1" x14ac:dyDescent="0.3">
      <c r="A20" s="188"/>
      <c r="B20" s="43"/>
      <c r="C20" s="191"/>
      <c r="D20" s="173"/>
      <c r="E20" s="183"/>
      <c r="F20" s="186"/>
      <c r="H20"/>
      <c r="J20"/>
      <c r="N20"/>
    </row>
    <row r="21" spans="1:19" x14ac:dyDescent="0.25">
      <c r="A21" s="188"/>
      <c r="B21" s="29" t="s">
        <v>303</v>
      </c>
      <c r="C21" s="119" t="s">
        <v>325</v>
      </c>
      <c r="D21" s="189">
        <v>1</v>
      </c>
      <c r="E21" s="202">
        <v>1498</v>
      </c>
      <c r="F21" s="203">
        <f>E21*D21</f>
        <v>1498</v>
      </c>
    </row>
    <row r="22" spans="1:19" ht="14.45" customHeight="1" x14ac:dyDescent="0.25">
      <c r="A22" s="188"/>
      <c r="B22" s="44"/>
      <c r="C22" s="190" t="s">
        <v>336</v>
      </c>
      <c r="D22" s="189"/>
      <c r="E22" s="182"/>
      <c r="F22" s="185"/>
      <c r="L22"/>
    </row>
    <row r="23" spans="1:19" ht="409.15" customHeight="1" thickBot="1" x14ac:dyDescent="0.3">
      <c r="A23" s="188"/>
      <c r="B23" s="43"/>
      <c r="C23" s="191"/>
      <c r="D23" s="173"/>
      <c r="E23" s="183"/>
      <c r="F23" s="186"/>
      <c r="H23"/>
      <c r="J23"/>
      <c r="M23"/>
    </row>
    <row r="24" spans="1:19" x14ac:dyDescent="0.25">
      <c r="A24" s="79"/>
      <c r="B24" s="141" t="s">
        <v>303</v>
      </c>
      <c r="C24" s="119" t="s">
        <v>321</v>
      </c>
      <c r="D24" s="197">
        <v>1</v>
      </c>
      <c r="E24" s="165">
        <v>3630</v>
      </c>
      <c r="F24" s="167">
        <f>E24*D24</f>
        <v>3630</v>
      </c>
    </row>
    <row r="25" spans="1:19" ht="408.6" customHeight="1" x14ac:dyDescent="0.25">
      <c r="A25" s="79"/>
      <c r="B25" s="122"/>
      <c r="C25" s="123" t="s">
        <v>337</v>
      </c>
      <c r="D25" s="197"/>
      <c r="E25" s="166"/>
      <c r="F25" s="168"/>
      <c r="I25"/>
      <c r="J25"/>
      <c r="K25"/>
      <c r="L25"/>
      <c r="M25"/>
      <c r="N25"/>
      <c r="Q25"/>
    </row>
    <row r="26" spans="1:19" x14ac:dyDescent="0.25">
      <c r="A26" s="79"/>
      <c r="B26" s="141" t="s">
        <v>303</v>
      </c>
      <c r="C26" s="119" t="s">
        <v>398</v>
      </c>
      <c r="D26" s="197">
        <v>1</v>
      </c>
      <c r="E26" s="165">
        <v>2992</v>
      </c>
      <c r="F26" s="167">
        <f>E26*D26</f>
        <v>2992</v>
      </c>
    </row>
    <row r="27" spans="1:19" ht="408.6" customHeight="1" x14ac:dyDescent="0.25">
      <c r="A27" s="79"/>
      <c r="B27" s="122"/>
      <c r="C27" s="123" t="s">
        <v>399</v>
      </c>
      <c r="D27" s="197"/>
      <c r="E27" s="166"/>
      <c r="F27" s="168"/>
      <c r="I27"/>
      <c r="J27"/>
      <c r="K27"/>
      <c r="L27"/>
      <c r="M27"/>
      <c r="N27"/>
      <c r="P27"/>
      <c r="Q27"/>
    </row>
    <row r="28" spans="1:19" x14ac:dyDescent="0.25">
      <c r="A28" s="79"/>
      <c r="B28" s="120" t="s">
        <v>303</v>
      </c>
      <c r="C28" s="119" t="s">
        <v>408</v>
      </c>
      <c r="D28" s="197">
        <v>1</v>
      </c>
      <c r="E28" s="165">
        <v>799</v>
      </c>
      <c r="F28" s="167">
        <f>E28*D28</f>
        <v>799</v>
      </c>
    </row>
    <row r="29" spans="1:19" ht="409.5" x14ac:dyDescent="0.25">
      <c r="A29" s="79"/>
      <c r="B29" s="122"/>
      <c r="C29" s="123" t="s">
        <v>409</v>
      </c>
      <c r="D29" s="197"/>
      <c r="E29" s="166"/>
      <c r="F29" s="168"/>
      <c r="I29"/>
      <c r="J29"/>
      <c r="K29"/>
      <c r="L29"/>
      <c r="M29"/>
      <c r="N29"/>
      <c r="P29"/>
      <c r="Q29"/>
      <c r="R29"/>
      <c r="S29"/>
    </row>
    <row r="30" spans="1:19" x14ac:dyDescent="0.25">
      <c r="A30" s="79"/>
      <c r="B30" s="120" t="s">
        <v>411</v>
      </c>
      <c r="C30" s="119" t="s">
        <v>410</v>
      </c>
      <c r="D30" s="197">
        <v>1</v>
      </c>
      <c r="E30" s="165">
        <v>30500</v>
      </c>
      <c r="F30" s="167">
        <f>E30*D30</f>
        <v>30500</v>
      </c>
    </row>
    <row r="31" spans="1:19" ht="409.5" x14ac:dyDescent="0.25">
      <c r="A31" s="79"/>
      <c r="B31" s="122"/>
      <c r="C31" s="123" t="s">
        <v>412</v>
      </c>
      <c r="D31" s="197"/>
      <c r="E31" s="166"/>
      <c r="F31" s="168"/>
      <c r="I31"/>
      <c r="J31"/>
      <c r="K31"/>
      <c r="L31"/>
      <c r="M31"/>
      <c r="N31"/>
      <c r="P31"/>
      <c r="Q31"/>
      <c r="R31"/>
      <c r="S31"/>
    </row>
    <row r="32" spans="1:19" x14ac:dyDescent="0.25">
      <c r="A32" s="79"/>
      <c r="B32" s="120" t="s">
        <v>303</v>
      </c>
      <c r="C32" s="119" t="s">
        <v>381</v>
      </c>
      <c r="D32" s="197">
        <v>1</v>
      </c>
      <c r="E32" s="165">
        <v>395</v>
      </c>
      <c r="F32" s="167">
        <f t="shared" ref="F32" si="0">E32*D32</f>
        <v>395</v>
      </c>
    </row>
    <row r="33" spans="1:18" ht="409.5" x14ac:dyDescent="0.25">
      <c r="A33" s="79"/>
      <c r="B33" s="122"/>
      <c r="C33" s="123" t="s">
        <v>382</v>
      </c>
      <c r="D33" s="197"/>
      <c r="E33" s="166"/>
      <c r="F33" s="168"/>
      <c r="I33"/>
      <c r="J33"/>
      <c r="K33"/>
      <c r="L33"/>
      <c r="M33"/>
      <c r="N33"/>
      <c r="Q33"/>
      <c r="R33"/>
    </row>
    <row r="34" spans="1:18" x14ac:dyDescent="0.25">
      <c r="A34" s="79"/>
      <c r="B34" s="120" t="s">
        <v>303</v>
      </c>
      <c r="C34" s="119" t="s">
        <v>379</v>
      </c>
      <c r="D34" s="197">
        <v>1</v>
      </c>
      <c r="E34" s="165">
        <v>310</v>
      </c>
      <c r="F34" s="167">
        <f t="shared" ref="F34" si="1">E34*D34</f>
        <v>310</v>
      </c>
    </row>
    <row r="35" spans="1:18" ht="268.89999999999998" customHeight="1" x14ac:dyDescent="0.25">
      <c r="A35" s="79"/>
      <c r="B35" s="122"/>
      <c r="C35" s="123" t="s">
        <v>322</v>
      </c>
      <c r="D35" s="197"/>
      <c r="E35" s="166"/>
      <c r="F35" s="168"/>
      <c r="I35"/>
      <c r="J35"/>
      <c r="K35"/>
      <c r="L35"/>
      <c r="M35"/>
    </row>
    <row r="36" spans="1:18" x14ac:dyDescent="0.25">
      <c r="A36" s="79"/>
      <c r="B36" s="120" t="s">
        <v>303</v>
      </c>
      <c r="C36" s="119" t="s">
        <v>378</v>
      </c>
      <c r="D36" s="197">
        <v>1</v>
      </c>
      <c r="E36" s="165">
        <v>541</v>
      </c>
      <c r="F36" s="167">
        <f t="shared" ref="F36" si="2">E36*D36</f>
        <v>541</v>
      </c>
    </row>
    <row r="37" spans="1:18" ht="318" customHeight="1" thickBot="1" x14ac:dyDescent="0.3">
      <c r="A37" s="79"/>
      <c r="B37" s="122"/>
      <c r="C37" s="123" t="s">
        <v>323</v>
      </c>
      <c r="D37" s="197"/>
      <c r="E37" s="166"/>
      <c r="F37" s="168"/>
      <c r="I37"/>
      <c r="J37"/>
      <c r="K37"/>
      <c r="L37"/>
      <c r="O37"/>
    </row>
    <row r="38" spans="1:18" ht="15.75" x14ac:dyDescent="0.25">
      <c r="A38" s="79"/>
      <c r="B38" s="120" t="s">
        <v>303</v>
      </c>
      <c r="C38" s="126" t="s">
        <v>380</v>
      </c>
      <c r="D38" s="197">
        <v>1</v>
      </c>
      <c r="E38" s="165">
        <v>451</v>
      </c>
      <c r="F38" s="167">
        <f>E38*D38</f>
        <v>451</v>
      </c>
    </row>
    <row r="39" spans="1:18" ht="318" customHeight="1" thickBot="1" x14ac:dyDescent="0.3">
      <c r="A39" s="79"/>
      <c r="B39" s="122"/>
      <c r="C39" s="123" t="s">
        <v>324</v>
      </c>
      <c r="D39" s="197"/>
      <c r="E39" s="166"/>
      <c r="F39" s="168"/>
      <c r="I39"/>
      <c r="J39"/>
      <c r="K39"/>
      <c r="L39"/>
      <c r="M39"/>
    </row>
    <row r="40" spans="1:18" ht="15.75" x14ac:dyDescent="0.25">
      <c r="A40" s="79"/>
      <c r="B40" s="120" t="s">
        <v>303</v>
      </c>
      <c r="C40" s="126" t="s">
        <v>377</v>
      </c>
      <c r="D40" s="197">
        <v>1</v>
      </c>
      <c r="E40" s="165">
        <v>410</v>
      </c>
      <c r="F40" s="167">
        <f>E40*D40</f>
        <v>410</v>
      </c>
    </row>
    <row r="41" spans="1:18" ht="287.45" customHeight="1" thickBot="1" x14ac:dyDescent="0.3">
      <c r="A41" s="79"/>
      <c r="B41" s="122"/>
      <c r="C41" s="123" t="s">
        <v>339</v>
      </c>
      <c r="D41" s="197"/>
      <c r="E41" s="166"/>
      <c r="F41" s="168"/>
      <c r="I41"/>
      <c r="J41"/>
      <c r="K41"/>
      <c r="L41"/>
      <c r="M41"/>
    </row>
    <row r="42" spans="1:18" ht="15.75" x14ac:dyDescent="0.25">
      <c r="A42" s="79"/>
      <c r="B42" s="28" t="s">
        <v>303</v>
      </c>
      <c r="C42" s="126" t="s">
        <v>320</v>
      </c>
      <c r="D42" s="172">
        <v>1</v>
      </c>
      <c r="E42" s="159">
        <v>393</v>
      </c>
      <c r="F42" s="161">
        <f>E42*D42</f>
        <v>393</v>
      </c>
    </row>
    <row r="43" spans="1:18" ht="315.75" customHeight="1" x14ac:dyDescent="0.25">
      <c r="A43" s="79"/>
      <c r="B43" s="27"/>
      <c r="C43" s="31" t="s">
        <v>342</v>
      </c>
      <c r="D43" s="189"/>
      <c r="E43" s="160"/>
      <c r="F43" s="162"/>
      <c r="K43"/>
      <c r="L43"/>
      <c r="M43"/>
    </row>
    <row r="44" spans="1:18" x14ac:dyDescent="0.25">
      <c r="A44" s="79"/>
      <c r="B44" s="120" t="s">
        <v>303</v>
      </c>
      <c r="C44" s="239" t="s">
        <v>334</v>
      </c>
      <c r="D44" s="172">
        <v>1</v>
      </c>
      <c r="E44" s="195">
        <v>907</v>
      </c>
      <c r="F44" s="198">
        <f>E44*D44</f>
        <v>907</v>
      </c>
    </row>
    <row r="45" spans="1:18" ht="218.45" customHeight="1" thickBot="1" x14ac:dyDescent="0.3">
      <c r="A45" s="132"/>
      <c r="B45" s="133"/>
      <c r="C45" s="134" t="s">
        <v>335</v>
      </c>
      <c r="D45" s="173"/>
      <c r="E45" s="183"/>
      <c r="F45" s="199"/>
    </row>
    <row r="46" spans="1:18" x14ac:dyDescent="0.25">
      <c r="A46" s="188"/>
      <c r="B46" s="125" t="s">
        <v>303</v>
      </c>
      <c r="C46" s="138" t="s">
        <v>42</v>
      </c>
      <c r="D46" s="172">
        <v>1</v>
      </c>
      <c r="E46" s="195">
        <v>351</v>
      </c>
      <c r="F46" s="196">
        <f>E46*D46</f>
        <v>351</v>
      </c>
    </row>
    <row r="47" spans="1:18" ht="14.45" customHeight="1" x14ac:dyDescent="0.25">
      <c r="A47" s="188"/>
      <c r="B47" s="44"/>
      <c r="C47" s="190" t="s">
        <v>43</v>
      </c>
      <c r="D47" s="189"/>
      <c r="E47" s="182"/>
      <c r="F47" s="185"/>
    </row>
    <row r="48" spans="1:18" ht="160.15" customHeight="1" thickBot="1" x14ac:dyDescent="0.3">
      <c r="A48" s="188"/>
      <c r="B48" s="43"/>
      <c r="C48" s="191"/>
      <c r="D48" s="173"/>
      <c r="E48" s="183"/>
      <c r="F48" s="186"/>
      <c r="N48"/>
    </row>
    <row r="49" spans="1:15" ht="18.600000000000001" customHeight="1" x14ac:dyDescent="0.25">
      <c r="A49" s="79"/>
      <c r="B49" s="192"/>
      <c r="C49" s="127" t="s">
        <v>280</v>
      </c>
      <c r="D49" s="172">
        <v>1</v>
      </c>
      <c r="E49" s="195">
        <v>124</v>
      </c>
      <c r="F49" s="196">
        <f>D49*E49</f>
        <v>124</v>
      </c>
    </row>
    <row r="50" spans="1:15" ht="133.9" customHeight="1" thickBot="1" x14ac:dyDescent="0.3">
      <c r="A50" s="79"/>
      <c r="B50" s="193"/>
      <c r="C50" s="69" t="s">
        <v>279</v>
      </c>
      <c r="D50" s="189"/>
      <c r="E50" s="182"/>
      <c r="F50" s="185"/>
    </row>
    <row r="51" spans="1:15" x14ac:dyDescent="0.25">
      <c r="A51" s="79"/>
      <c r="B51" s="192"/>
      <c r="C51" s="127" t="s">
        <v>190</v>
      </c>
      <c r="D51" s="172">
        <v>1</v>
      </c>
      <c r="E51" s="195">
        <v>483</v>
      </c>
      <c r="F51" s="196">
        <f>D51*E51</f>
        <v>483</v>
      </c>
    </row>
    <row r="52" spans="1:15" ht="135" customHeight="1" thickBot="1" x14ac:dyDescent="0.3">
      <c r="A52" s="79"/>
      <c r="B52" s="193"/>
      <c r="C52" s="69" t="s">
        <v>191</v>
      </c>
      <c r="D52" s="189"/>
      <c r="E52" s="182"/>
      <c r="F52" s="185"/>
    </row>
    <row r="53" spans="1:15" x14ac:dyDescent="0.25">
      <c r="A53" s="79"/>
      <c r="B53" s="192"/>
      <c r="C53" s="127" t="s">
        <v>192</v>
      </c>
      <c r="D53" s="172">
        <v>1</v>
      </c>
      <c r="E53" s="195">
        <v>516</v>
      </c>
      <c r="F53" s="196">
        <f>D53*E53</f>
        <v>516</v>
      </c>
    </row>
    <row r="54" spans="1:15" ht="135" customHeight="1" thickBot="1" x14ac:dyDescent="0.3">
      <c r="A54" s="79"/>
      <c r="B54" s="193"/>
      <c r="C54" s="69" t="s">
        <v>193</v>
      </c>
      <c r="D54" s="189"/>
      <c r="E54" s="182"/>
      <c r="F54" s="185"/>
    </row>
    <row r="55" spans="1:15" x14ac:dyDescent="0.25">
      <c r="A55" s="79"/>
      <c r="B55" s="192"/>
      <c r="C55" s="127" t="s">
        <v>194</v>
      </c>
      <c r="D55" s="172">
        <v>1</v>
      </c>
      <c r="E55" s="195">
        <v>109</v>
      </c>
      <c r="F55" s="196">
        <f>D55*E55</f>
        <v>109</v>
      </c>
    </row>
    <row r="56" spans="1:15" ht="135" customHeight="1" x14ac:dyDescent="0.25">
      <c r="A56" s="79"/>
      <c r="B56" s="193"/>
      <c r="C56" s="69" t="s">
        <v>195</v>
      </c>
      <c r="D56" s="189"/>
      <c r="E56" s="182"/>
      <c r="F56" s="185"/>
    </row>
    <row r="57" spans="1:15" x14ac:dyDescent="0.25">
      <c r="A57" s="79"/>
      <c r="B57" s="141" t="s">
        <v>349</v>
      </c>
      <c r="C57" s="121" t="s">
        <v>355</v>
      </c>
      <c r="D57" s="172">
        <v>1</v>
      </c>
      <c r="E57" s="195">
        <v>139.4</v>
      </c>
      <c r="F57" s="198">
        <f>E57*D57</f>
        <v>139.4</v>
      </c>
    </row>
    <row r="58" spans="1:15" ht="218.45" customHeight="1" x14ac:dyDescent="0.25">
      <c r="A58" s="132"/>
      <c r="B58" s="133"/>
      <c r="C58" s="134" t="s">
        <v>326</v>
      </c>
      <c r="D58" s="173"/>
      <c r="E58" s="183"/>
      <c r="F58" s="199"/>
      <c r="N58"/>
    </row>
    <row r="59" spans="1:15" x14ac:dyDescent="0.25">
      <c r="A59" s="79"/>
      <c r="B59" s="28" t="s">
        <v>349</v>
      </c>
      <c r="C59" s="121" t="s">
        <v>357</v>
      </c>
      <c r="D59" s="172">
        <v>1</v>
      </c>
      <c r="E59" s="159">
        <v>925</v>
      </c>
      <c r="F59" s="198">
        <f t="shared" ref="F59:F61" si="3">E59*D59</f>
        <v>925</v>
      </c>
    </row>
    <row r="60" spans="1:15" ht="318" customHeight="1" x14ac:dyDescent="0.25">
      <c r="A60" s="79"/>
      <c r="B60" s="27"/>
      <c r="C60" s="31" t="s">
        <v>356</v>
      </c>
      <c r="D60" s="189"/>
      <c r="E60" s="160"/>
      <c r="F60" s="199"/>
      <c r="K60"/>
      <c r="L60"/>
      <c r="M60"/>
      <c r="O60"/>
    </row>
    <row r="61" spans="1:15" x14ac:dyDescent="0.25">
      <c r="A61" s="79"/>
      <c r="B61" s="28"/>
      <c r="C61" s="121" t="s">
        <v>413</v>
      </c>
      <c r="D61" s="172">
        <v>1</v>
      </c>
      <c r="E61" s="159">
        <v>2534</v>
      </c>
      <c r="F61" s="198">
        <f t="shared" si="3"/>
        <v>2534</v>
      </c>
    </row>
    <row r="62" spans="1:15" ht="369" customHeight="1" x14ac:dyDescent="0.25">
      <c r="A62" s="79"/>
      <c r="B62" s="27"/>
      <c r="C62" s="31" t="s">
        <v>414</v>
      </c>
      <c r="D62" s="189"/>
      <c r="E62" s="160"/>
      <c r="F62" s="199"/>
      <c r="K62"/>
      <c r="L62"/>
      <c r="M62"/>
      <c r="O62"/>
    </row>
    <row r="63" spans="1:15" x14ac:dyDescent="0.25">
      <c r="A63" s="79"/>
      <c r="B63" s="28" t="s">
        <v>350</v>
      </c>
      <c r="C63" s="121" t="s">
        <v>351</v>
      </c>
      <c r="D63" s="172">
        <v>1</v>
      </c>
      <c r="E63" s="159">
        <v>7995</v>
      </c>
      <c r="F63" s="198">
        <f t="shared" ref="F63" si="4">E63*D63</f>
        <v>7995</v>
      </c>
    </row>
    <row r="64" spans="1:15" ht="203.25" customHeight="1" thickBot="1" x14ac:dyDescent="0.3">
      <c r="A64" s="79"/>
      <c r="B64" s="27"/>
      <c r="C64" s="31" t="s">
        <v>352</v>
      </c>
      <c r="D64" s="189"/>
      <c r="E64" s="160"/>
      <c r="F64" s="199"/>
      <c r="K64"/>
      <c r="L64"/>
      <c r="M64"/>
    </row>
    <row r="65" spans="1:13" ht="21.6" customHeight="1" x14ac:dyDescent="0.25">
      <c r="A65" s="79"/>
      <c r="B65" s="100" t="s">
        <v>312</v>
      </c>
      <c r="C65" s="81"/>
      <c r="D65" s="82"/>
      <c r="E65" s="83"/>
      <c r="F65" s="84"/>
    </row>
    <row r="66" spans="1:13" x14ac:dyDescent="0.25">
      <c r="A66" s="79"/>
      <c r="B66" s="120" t="s">
        <v>358</v>
      </c>
      <c r="C66" s="121" t="s">
        <v>361</v>
      </c>
      <c r="D66" s="172">
        <v>1</v>
      </c>
      <c r="E66" s="195">
        <v>15990</v>
      </c>
      <c r="F66" s="196">
        <f>D66*E66</f>
        <v>15990</v>
      </c>
    </row>
    <row r="67" spans="1:13" ht="175.15" customHeight="1" x14ac:dyDescent="0.25">
      <c r="A67" s="132"/>
      <c r="B67" s="133"/>
      <c r="C67" s="134" t="s">
        <v>313</v>
      </c>
      <c r="D67" s="173"/>
      <c r="E67" s="183"/>
      <c r="F67" s="185"/>
    </row>
    <row r="68" spans="1:13" x14ac:dyDescent="0.25">
      <c r="A68" s="79"/>
      <c r="B68" s="120" t="s">
        <v>358</v>
      </c>
      <c r="C68" s="121" t="s">
        <v>360</v>
      </c>
      <c r="D68" s="172">
        <v>1</v>
      </c>
      <c r="E68" s="195">
        <v>28990</v>
      </c>
      <c r="F68" s="196">
        <f>D68*E68</f>
        <v>28990</v>
      </c>
    </row>
    <row r="69" spans="1:13" ht="175.15" customHeight="1" x14ac:dyDescent="0.25">
      <c r="A69" s="132"/>
      <c r="B69" s="133"/>
      <c r="C69" s="134" t="s">
        <v>314</v>
      </c>
      <c r="D69" s="173"/>
      <c r="E69" s="183"/>
      <c r="F69" s="185"/>
      <c r="M69"/>
    </row>
    <row r="70" spans="1:13" x14ac:dyDescent="0.25">
      <c r="A70" s="79"/>
      <c r="B70" s="120" t="s">
        <v>363</v>
      </c>
      <c r="C70" s="121" t="s">
        <v>415</v>
      </c>
      <c r="D70" s="172">
        <v>1</v>
      </c>
      <c r="E70" s="195">
        <v>3490</v>
      </c>
      <c r="F70" s="196">
        <f>D70*E70</f>
        <v>3490</v>
      </c>
    </row>
    <row r="71" spans="1:13" ht="175.15" customHeight="1" x14ac:dyDescent="0.25">
      <c r="A71" s="132"/>
      <c r="B71" s="133"/>
      <c r="C71" s="134" t="s">
        <v>362</v>
      </c>
      <c r="D71" s="173"/>
      <c r="E71" s="183"/>
      <c r="F71" s="185"/>
    </row>
    <row r="72" spans="1:13" x14ac:dyDescent="0.25">
      <c r="A72" s="79"/>
      <c r="B72" s="120" t="s">
        <v>359</v>
      </c>
      <c r="C72" s="121" t="s">
        <v>416</v>
      </c>
      <c r="D72" s="172">
        <v>1</v>
      </c>
      <c r="E72" s="195">
        <v>11490</v>
      </c>
      <c r="F72" s="196">
        <f>D72*E72</f>
        <v>11490</v>
      </c>
    </row>
    <row r="73" spans="1:13" ht="175.15" customHeight="1" thickBot="1" x14ac:dyDescent="0.3">
      <c r="A73" s="132"/>
      <c r="B73" s="133"/>
      <c r="C73" s="134" t="s">
        <v>364</v>
      </c>
      <c r="D73" s="173"/>
      <c r="E73" s="183"/>
      <c r="F73" s="185"/>
    </row>
    <row r="74" spans="1:13" ht="21.6" customHeight="1" x14ac:dyDescent="0.25">
      <c r="A74" s="79"/>
      <c r="B74" s="100" t="s">
        <v>237</v>
      </c>
      <c r="C74" s="81"/>
      <c r="D74" s="82"/>
      <c r="E74" s="83"/>
      <c r="F74" s="84"/>
    </row>
    <row r="75" spans="1:13" x14ac:dyDescent="0.25">
      <c r="A75" s="188"/>
      <c r="B75" s="204"/>
      <c r="C75" s="128" t="s">
        <v>83</v>
      </c>
      <c r="D75" s="172">
        <v>1</v>
      </c>
      <c r="E75" s="195">
        <v>2472</v>
      </c>
      <c r="F75" s="196">
        <f>E75*D75</f>
        <v>2472</v>
      </c>
    </row>
    <row r="76" spans="1:13" ht="14.45" customHeight="1" x14ac:dyDescent="0.25">
      <c r="A76" s="188"/>
      <c r="B76" s="193"/>
      <c r="C76" s="190" t="s">
        <v>84</v>
      </c>
      <c r="D76" s="189"/>
      <c r="E76" s="182"/>
      <c r="F76" s="185"/>
    </row>
    <row r="77" spans="1:13" ht="153" customHeight="1" thickBot="1" x14ac:dyDescent="0.3">
      <c r="A77" s="188"/>
      <c r="B77" s="194"/>
      <c r="C77" s="191"/>
      <c r="D77" s="173"/>
      <c r="E77" s="183"/>
      <c r="F77" s="186"/>
    </row>
    <row r="78" spans="1:13" x14ac:dyDescent="0.25">
      <c r="A78" s="188"/>
      <c r="B78" s="192"/>
      <c r="C78" s="127" t="s">
        <v>85</v>
      </c>
      <c r="D78" s="172">
        <v>1</v>
      </c>
      <c r="E78" s="195">
        <v>2762</v>
      </c>
      <c r="F78" s="196">
        <f>E78*D78</f>
        <v>2762</v>
      </c>
    </row>
    <row r="79" spans="1:13" ht="14.45" customHeight="1" x14ac:dyDescent="0.25">
      <c r="A79" s="188"/>
      <c r="B79" s="193"/>
      <c r="C79" s="190" t="s">
        <v>86</v>
      </c>
      <c r="D79" s="189"/>
      <c r="E79" s="182"/>
      <c r="F79" s="185"/>
    </row>
    <row r="80" spans="1:13" ht="165" customHeight="1" thickBot="1" x14ac:dyDescent="0.3">
      <c r="A80" s="188"/>
      <c r="B80" s="194"/>
      <c r="C80" s="191"/>
      <c r="D80" s="173"/>
      <c r="E80" s="183"/>
      <c r="F80" s="186"/>
    </row>
    <row r="81" spans="1:16" x14ac:dyDescent="0.25">
      <c r="A81" s="188"/>
      <c r="B81" s="192"/>
      <c r="C81" s="127" t="s">
        <v>87</v>
      </c>
      <c r="D81" s="172">
        <v>1</v>
      </c>
      <c r="E81" s="195">
        <v>620</v>
      </c>
      <c r="F81" s="196">
        <f>E81*D81</f>
        <v>620</v>
      </c>
    </row>
    <row r="82" spans="1:16" ht="14.45" customHeight="1" x14ac:dyDescent="0.25">
      <c r="A82" s="188"/>
      <c r="B82" s="193"/>
      <c r="C82" s="190" t="s">
        <v>88</v>
      </c>
      <c r="D82" s="189"/>
      <c r="E82" s="182"/>
      <c r="F82" s="185"/>
    </row>
    <row r="83" spans="1:16" ht="249.75" customHeight="1" thickBot="1" x14ac:dyDescent="0.3">
      <c r="A83" s="188"/>
      <c r="B83" s="194"/>
      <c r="C83" s="191"/>
      <c r="D83" s="173"/>
      <c r="E83" s="183"/>
      <c r="F83" s="186"/>
    </row>
    <row r="84" spans="1:16" x14ac:dyDescent="0.25">
      <c r="A84" s="188"/>
      <c r="B84" s="192"/>
      <c r="C84" s="127" t="s">
        <v>89</v>
      </c>
      <c r="D84" s="172">
        <v>1</v>
      </c>
      <c r="E84" s="195">
        <v>3163</v>
      </c>
      <c r="F84" s="196">
        <f>E84*D84</f>
        <v>3163</v>
      </c>
    </row>
    <row r="85" spans="1:16" ht="14.45" customHeight="1" x14ac:dyDescent="0.25">
      <c r="A85" s="188"/>
      <c r="B85" s="193"/>
      <c r="C85" s="190" t="s">
        <v>90</v>
      </c>
      <c r="D85" s="189"/>
      <c r="E85" s="182"/>
      <c r="F85" s="185"/>
    </row>
    <row r="86" spans="1:16" ht="184.9" customHeight="1" thickBot="1" x14ac:dyDescent="0.3">
      <c r="A86" s="188"/>
      <c r="B86" s="194"/>
      <c r="C86" s="191"/>
      <c r="D86" s="173"/>
      <c r="E86" s="183"/>
      <c r="F86" s="186"/>
      <c r="N86"/>
    </row>
    <row r="87" spans="1:16" x14ac:dyDescent="0.25">
      <c r="A87" s="188"/>
      <c r="B87" s="192"/>
      <c r="C87" s="127" t="s">
        <v>385</v>
      </c>
      <c r="D87" s="172">
        <v>1</v>
      </c>
      <c r="E87" s="195">
        <v>1998</v>
      </c>
      <c r="F87" s="196">
        <f>E87*D87</f>
        <v>1998</v>
      </c>
    </row>
    <row r="88" spans="1:16" ht="14.45" customHeight="1" x14ac:dyDescent="0.25">
      <c r="A88" s="188"/>
      <c r="B88" s="193"/>
      <c r="C88" s="190" t="s">
        <v>386</v>
      </c>
      <c r="D88" s="189"/>
      <c r="E88" s="182"/>
      <c r="F88" s="185"/>
    </row>
    <row r="89" spans="1:16" ht="332.25" customHeight="1" thickBot="1" x14ac:dyDescent="0.3">
      <c r="A89" s="188"/>
      <c r="B89" s="194"/>
      <c r="C89" s="191"/>
      <c r="D89" s="173"/>
      <c r="E89" s="183"/>
      <c r="F89" s="186"/>
      <c r="P89"/>
    </row>
    <row r="90" spans="1:16" x14ac:dyDescent="0.25">
      <c r="A90" s="188"/>
      <c r="B90" s="192"/>
      <c r="C90" s="127" t="s">
        <v>387</v>
      </c>
      <c r="D90" s="172">
        <v>1</v>
      </c>
      <c r="E90" s="195">
        <v>670</v>
      </c>
      <c r="F90" s="196">
        <f>E90*D90</f>
        <v>670</v>
      </c>
    </row>
    <row r="91" spans="1:16" ht="14.45" customHeight="1" x14ac:dyDescent="0.25">
      <c r="A91" s="188"/>
      <c r="B91" s="193"/>
      <c r="C91" s="190" t="s">
        <v>388</v>
      </c>
      <c r="D91" s="189"/>
      <c r="E91" s="182"/>
      <c r="F91" s="185"/>
      <c r="P91"/>
    </row>
    <row r="92" spans="1:16" ht="288" customHeight="1" thickBot="1" x14ac:dyDescent="0.3">
      <c r="A92" s="188"/>
      <c r="B92" s="194"/>
      <c r="C92" s="191"/>
      <c r="D92" s="173"/>
      <c r="E92" s="183"/>
      <c r="F92" s="186"/>
      <c r="H92"/>
    </row>
    <row r="93" spans="1:16" x14ac:dyDescent="0.25">
      <c r="A93" s="188"/>
      <c r="B93" s="192"/>
      <c r="C93" s="127" t="s">
        <v>389</v>
      </c>
      <c r="D93" s="172">
        <v>1</v>
      </c>
      <c r="E93" s="195">
        <v>5995</v>
      </c>
      <c r="F93" s="196">
        <f>E93*D93</f>
        <v>5995</v>
      </c>
    </row>
    <row r="94" spans="1:16" ht="14.45" customHeight="1" x14ac:dyDescent="0.25">
      <c r="A94" s="188"/>
      <c r="B94" s="193"/>
      <c r="C94" s="190" t="s">
        <v>390</v>
      </c>
      <c r="D94" s="189"/>
      <c r="E94" s="182"/>
      <c r="F94" s="185"/>
    </row>
    <row r="95" spans="1:16" ht="386.25" customHeight="1" thickBot="1" x14ac:dyDescent="0.3">
      <c r="A95" s="188"/>
      <c r="B95" s="194"/>
      <c r="C95" s="191"/>
      <c r="D95" s="173"/>
      <c r="E95" s="183"/>
      <c r="F95" s="186"/>
      <c r="O95"/>
    </row>
    <row r="96" spans="1:16" x14ac:dyDescent="0.25">
      <c r="A96" s="188"/>
      <c r="B96" s="192"/>
      <c r="C96" s="127" t="s">
        <v>391</v>
      </c>
      <c r="D96" s="172">
        <v>1</v>
      </c>
      <c r="E96" s="195">
        <v>2330</v>
      </c>
      <c r="F96" s="196">
        <f>E96*D96</f>
        <v>2330</v>
      </c>
    </row>
    <row r="97" spans="1:15" ht="14.45" customHeight="1" x14ac:dyDescent="0.25">
      <c r="A97" s="188"/>
      <c r="B97" s="193"/>
      <c r="C97" s="190" t="s">
        <v>392</v>
      </c>
      <c r="D97" s="189"/>
      <c r="E97" s="182"/>
      <c r="F97" s="185"/>
    </row>
    <row r="98" spans="1:15" ht="379.5" customHeight="1" thickBot="1" x14ac:dyDescent="0.3">
      <c r="A98" s="188"/>
      <c r="B98" s="194"/>
      <c r="C98" s="191"/>
      <c r="D98" s="173"/>
      <c r="E98" s="183"/>
      <c r="F98" s="186"/>
      <c r="L98"/>
    </row>
    <row r="99" spans="1:15" x14ac:dyDescent="0.25">
      <c r="A99" s="188"/>
      <c r="B99" s="192"/>
      <c r="C99" s="127" t="s">
        <v>393</v>
      </c>
      <c r="D99" s="172">
        <v>1</v>
      </c>
      <c r="E99" s="195">
        <v>2626</v>
      </c>
      <c r="F99" s="196">
        <f>E99*D99</f>
        <v>2626</v>
      </c>
    </row>
    <row r="100" spans="1:15" ht="14.45" customHeight="1" x14ac:dyDescent="0.25">
      <c r="A100" s="188"/>
      <c r="B100" s="193"/>
      <c r="C100" s="190" t="s">
        <v>394</v>
      </c>
      <c r="D100" s="189"/>
      <c r="E100" s="182"/>
      <c r="F100" s="185"/>
    </row>
    <row r="101" spans="1:15" ht="395.25" customHeight="1" thickBot="1" x14ac:dyDescent="0.3">
      <c r="A101" s="188"/>
      <c r="B101" s="194"/>
      <c r="C101" s="191"/>
      <c r="D101" s="173"/>
      <c r="E101" s="183"/>
      <c r="F101" s="186"/>
      <c r="L101"/>
      <c r="O101"/>
    </row>
    <row r="102" spans="1:15" x14ac:dyDescent="0.25">
      <c r="A102" s="188"/>
      <c r="B102" s="192"/>
      <c r="C102" s="127" t="s">
        <v>208</v>
      </c>
      <c r="D102" s="172">
        <v>1</v>
      </c>
      <c r="E102" s="195">
        <v>57.2</v>
      </c>
      <c r="F102" s="196">
        <f>E102*D102</f>
        <v>57.2</v>
      </c>
    </row>
    <row r="103" spans="1:15" ht="14.45" customHeight="1" x14ac:dyDescent="0.25">
      <c r="A103" s="188"/>
      <c r="B103" s="193"/>
      <c r="C103" s="190" t="s">
        <v>209</v>
      </c>
      <c r="D103" s="189"/>
      <c r="E103" s="182"/>
      <c r="F103" s="185"/>
    </row>
    <row r="104" spans="1:15" ht="184.9" customHeight="1" thickBot="1" x14ac:dyDescent="0.3">
      <c r="A104" s="188"/>
      <c r="B104" s="194"/>
      <c r="C104" s="191"/>
      <c r="D104" s="173"/>
      <c r="E104" s="183"/>
      <c r="F104" s="186"/>
      <c r="L104"/>
    </row>
    <row r="105" spans="1:15" x14ac:dyDescent="0.25">
      <c r="A105" s="188"/>
      <c r="B105" s="192"/>
      <c r="C105" s="127" t="s">
        <v>210</v>
      </c>
      <c r="D105" s="172">
        <v>1</v>
      </c>
      <c r="E105" s="195">
        <v>125</v>
      </c>
      <c r="F105" s="196">
        <f>E105*D105</f>
        <v>125</v>
      </c>
    </row>
    <row r="106" spans="1:15" ht="14.45" customHeight="1" x14ac:dyDescent="0.25">
      <c r="A106" s="188"/>
      <c r="B106" s="193"/>
      <c r="C106" s="190" t="s">
        <v>211</v>
      </c>
      <c r="D106" s="189"/>
      <c r="E106" s="182"/>
      <c r="F106" s="185"/>
    </row>
    <row r="107" spans="1:15" ht="144.6" customHeight="1" thickBot="1" x14ac:dyDescent="0.3">
      <c r="A107" s="188"/>
      <c r="B107" s="194"/>
      <c r="C107" s="191"/>
      <c r="D107" s="173"/>
      <c r="E107" s="183"/>
      <c r="F107" s="186"/>
      <c r="L107"/>
    </row>
    <row r="108" spans="1:15" ht="22.15" customHeight="1" x14ac:dyDescent="0.25">
      <c r="A108" s="188"/>
      <c r="B108" s="129"/>
      <c r="C108" s="127" t="s">
        <v>63</v>
      </c>
      <c r="D108" s="172">
        <v>1</v>
      </c>
      <c r="E108" s="195">
        <v>282</v>
      </c>
      <c r="F108" s="196">
        <f>E108*D108</f>
        <v>282</v>
      </c>
    </row>
    <row r="109" spans="1:15" ht="47.45" customHeight="1" x14ac:dyDescent="0.25">
      <c r="A109" s="188"/>
      <c r="B109" s="47"/>
      <c r="C109" s="190" t="s">
        <v>64</v>
      </c>
      <c r="D109" s="189"/>
      <c r="E109" s="182"/>
      <c r="F109" s="185"/>
    </row>
    <row r="110" spans="1:15" ht="103.15" customHeight="1" thickBot="1" x14ac:dyDescent="0.3">
      <c r="A110" s="188"/>
      <c r="B110" s="40"/>
      <c r="C110" s="191"/>
      <c r="D110" s="173"/>
      <c r="E110" s="183"/>
      <c r="F110" s="186"/>
    </row>
    <row r="111" spans="1:15" x14ac:dyDescent="0.25">
      <c r="A111" s="188"/>
      <c r="B111" s="192"/>
      <c r="C111" s="127" t="s">
        <v>91</v>
      </c>
      <c r="D111" s="172">
        <v>1</v>
      </c>
      <c r="E111" s="195">
        <v>1481</v>
      </c>
      <c r="F111" s="196">
        <f>E111*D111</f>
        <v>1481</v>
      </c>
    </row>
    <row r="112" spans="1:15" ht="14.45" customHeight="1" x14ac:dyDescent="0.25">
      <c r="A112" s="188"/>
      <c r="B112" s="193"/>
      <c r="C112" s="190" t="s">
        <v>92</v>
      </c>
      <c r="D112" s="189"/>
      <c r="E112" s="182"/>
      <c r="F112" s="185"/>
    </row>
    <row r="113" spans="1:15" ht="211.15" customHeight="1" thickBot="1" x14ac:dyDescent="0.3">
      <c r="A113" s="188"/>
      <c r="B113" s="194"/>
      <c r="C113" s="191"/>
      <c r="D113" s="173"/>
      <c r="E113" s="183"/>
      <c r="F113" s="186"/>
    </row>
    <row r="114" spans="1:15" x14ac:dyDescent="0.25">
      <c r="A114" s="188"/>
      <c r="B114" s="192"/>
      <c r="C114" s="127" t="s">
        <v>93</v>
      </c>
      <c r="D114" s="172">
        <v>1</v>
      </c>
      <c r="E114" s="195">
        <v>573</v>
      </c>
      <c r="F114" s="196">
        <f>E114*D114</f>
        <v>573</v>
      </c>
    </row>
    <row r="115" spans="1:15" ht="14.45" customHeight="1" x14ac:dyDescent="0.25">
      <c r="A115" s="188"/>
      <c r="B115" s="193"/>
      <c r="C115" s="190" t="s">
        <v>94</v>
      </c>
      <c r="D115" s="189"/>
      <c r="E115" s="182"/>
      <c r="F115" s="185"/>
    </row>
    <row r="116" spans="1:15" ht="236.25" customHeight="1" thickBot="1" x14ac:dyDescent="0.3">
      <c r="A116" s="188"/>
      <c r="B116" s="194"/>
      <c r="C116" s="191"/>
      <c r="D116" s="173"/>
      <c r="E116" s="183"/>
      <c r="F116" s="186"/>
    </row>
    <row r="117" spans="1:15" x14ac:dyDescent="0.25">
      <c r="A117" s="188"/>
      <c r="B117" s="192"/>
      <c r="C117" s="127" t="s">
        <v>95</v>
      </c>
      <c r="D117" s="172">
        <v>1</v>
      </c>
      <c r="E117" s="195">
        <v>1910</v>
      </c>
      <c r="F117" s="196">
        <f>E117*D117</f>
        <v>1910</v>
      </c>
    </row>
    <row r="118" spans="1:15" ht="14.45" customHeight="1" x14ac:dyDescent="0.25">
      <c r="A118" s="188"/>
      <c r="B118" s="193"/>
      <c r="C118" s="190" t="s">
        <v>96</v>
      </c>
      <c r="D118" s="189"/>
      <c r="E118" s="182"/>
      <c r="F118" s="185"/>
    </row>
    <row r="119" spans="1:15" ht="174" customHeight="1" thickBot="1" x14ac:dyDescent="0.3">
      <c r="A119" s="188"/>
      <c r="B119" s="194"/>
      <c r="C119" s="191"/>
      <c r="D119" s="173"/>
      <c r="E119" s="183"/>
      <c r="F119" s="186"/>
    </row>
    <row r="120" spans="1:15" x14ac:dyDescent="0.25">
      <c r="A120" s="188"/>
      <c r="B120" s="192"/>
      <c r="C120" s="127" t="s">
        <v>97</v>
      </c>
      <c r="D120" s="172">
        <v>1</v>
      </c>
      <c r="E120" s="195">
        <v>587.6</v>
      </c>
      <c r="F120" s="196">
        <f>E120*D120</f>
        <v>587.6</v>
      </c>
    </row>
    <row r="121" spans="1:15" ht="14.45" customHeight="1" x14ac:dyDescent="0.25">
      <c r="A121" s="188"/>
      <c r="B121" s="193"/>
      <c r="C121" s="190" t="s">
        <v>98</v>
      </c>
      <c r="D121" s="189"/>
      <c r="E121" s="182"/>
      <c r="F121" s="185"/>
    </row>
    <row r="122" spans="1:15" ht="166.9" customHeight="1" thickBot="1" x14ac:dyDescent="0.3">
      <c r="A122" s="188"/>
      <c r="B122" s="194"/>
      <c r="C122" s="191"/>
      <c r="D122" s="173"/>
      <c r="E122" s="183"/>
      <c r="F122" s="186"/>
    </row>
    <row r="123" spans="1:15" x14ac:dyDescent="0.25">
      <c r="A123" s="188"/>
      <c r="B123" s="125"/>
      <c r="C123" s="127" t="s">
        <v>99</v>
      </c>
      <c r="D123" s="172">
        <v>1</v>
      </c>
      <c r="E123" s="195">
        <v>1212</v>
      </c>
      <c r="F123" s="196">
        <f>E123*D123</f>
        <v>1212</v>
      </c>
    </row>
    <row r="124" spans="1:15" ht="14.45" customHeight="1" x14ac:dyDescent="0.25">
      <c r="A124" s="188"/>
      <c r="B124" s="47"/>
      <c r="C124" s="190" t="s">
        <v>100</v>
      </c>
      <c r="D124" s="189"/>
      <c r="E124" s="182"/>
      <c r="F124" s="185"/>
    </row>
    <row r="125" spans="1:15" ht="179.25" customHeight="1" thickBot="1" x14ac:dyDescent="0.3">
      <c r="A125" s="188"/>
      <c r="B125" s="40"/>
      <c r="C125" s="191"/>
      <c r="D125" s="173"/>
      <c r="E125" s="183"/>
      <c r="F125" s="186"/>
      <c r="K125"/>
      <c r="O125" s="1" t="s">
        <v>260</v>
      </c>
    </row>
    <row r="126" spans="1:15" x14ac:dyDescent="0.25">
      <c r="A126" s="188"/>
      <c r="B126" s="125"/>
      <c r="C126" s="127" t="s">
        <v>213</v>
      </c>
      <c r="D126" s="172">
        <v>1</v>
      </c>
      <c r="E126" s="195">
        <v>166</v>
      </c>
      <c r="F126" s="196">
        <f>E126*D126</f>
        <v>166</v>
      </c>
    </row>
    <row r="127" spans="1:15" ht="14.45" customHeight="1" x14ac:dyDescent="0.25">
      <c r="A127" s="188"/>
      <c r="B127" s="47"/>
      <c r="C127" s="190" t="s">
        <v>212</v>
      </c>
      <c r="D127" s="189"/>
      <c r="E127" s="182"/>
      <c r="F127" s="185"/>
    </row>
    <row r="128" spans="1:15" ht="179.25" customHeight="1" thickBot="1" x14ac:dyDescent="0.3">
      <c r="A128" s="188"/>
      <c r="B128" s="40"/>
      <c r="C128" s="191"/>
      <c r="D128" s="173"/>
      <c r="E128" s="183"/>
      <c r="F128" s="186"/>
    </row>
    <row r="129" spans="1:13" ht="21.6" customHeight="1" thickBot="1" x14ac:dyDescent="0.3">
      <c r="A129" s="79"/>
      <c r="B129" s="100" t="s">
        <v>238</v>
      </c>
      <c r="C129" s="81"/>
      <c r="D129" s="82"/>
      <c r="E129" s="83"/>
      <c r="F129" s="84"/>
    </row>
    <row r="130" spans="1:13" x14ac:dyDescent="0.25">
      <c r="A130" s="80"/>
      <c r="B130" s="130"/>
      <c r="C130" s="127" t="s">
        <v>119</v>
      </c>
      <c r="D130" s="172">
        <v>1</v>
      </c>
      <c r="E130" s="195">
        <v>212</v>
      </c>
      <c r="F130" s="196">
        <f>E130*D130</f>
        <v>212</v>
      </c>
    </row>
    <row r="131" spans="1:13" ht="172.9" customHeight="1" thickBot="1" x14ac:dyDescent="0.3">
      <c r="A131" s="80"/>
      <c r="B131" s="45"/>
      <c r="C131" s="37" t="s">
        <v>276</v>
      </c>
      <c r="D131" s="173"/>
      <c r="E131" s="183"/>
      <c r="F131" s="186"/>
    </row>
    <row r="132" spans="1:13" ht="21" customHeight="1" x14ac:dyDescent="0.25">
      <c r="A132" s="80"/>
      <c r="B132" s="130"/>
      <c r="C132" s="127" t="s">
        <v>120</v>
      </c>
      <c r="D132" s="172">
        <v>1</v>
      </c>
      <c r="E132" s="195">
        <v>545</v>
      </c>
      <c r="F132" s="196">
        <f>E132*D132</f>
        <v>545</v>
      </c>
    </row>
    <row r="133" spans="1:13" ht="170.25" customHeight="1" thickBot="1" x14ac:dyDescent="0.3">
      <c r="A133" s="80"/>
      <c r="B133" s="45"/>
      <c r="C133" s="37" t="s">
        <v>281</v>
      </c>
      <c r="D133" s="173"/>
      <c r="E133" s="183"/>
      <c r="F133" s="186"/>
      <c r="L133"/>
      <c r="M133"/>
    </row>
    <row r="134" spans="1:13" ht="21" customHeight="1" x14ac:dyDescent="0.25">
      <c r="A134" s="80"/>
      <c r="B134" s="130"/>
      <c r="C134" s="131" t="s">
        <v>121</v>
      </c>
      <c r="D134" s="172">
        <v>1</v>
      </c>
      <c r="E134" s="195">
        <v>761</v>
      </c>
      <c r="F134" s="196">
        <f>E134*D134</f>
        <v>761</v>
      </c>
    </row>
    <row r="135" spans="1:13" ht="170.25" customHeight="1" x14ac:dyDescent="0.25">
      <c r="A135" s="80"/>
      <c r="B135" s="45"/>
      <c r="C135" s="71" t="s">
        <v>282</v>
      </c>
      <c r="D135" s="173"/>
      <c r="E135" s="183"/>
      <c r="F135" s="186"/>
    </row>
    <row r="136" spans="1:13" x14ac:dyDescent="0.25">
      <c r="A136" s="51"/>
      <c r="B136" s="53"/>
      <c r="C136" s="52"/>
      <c r="D136" s="50"/>
      <c r="E136" s="51"/>
      <c r="F136" s="51"/>
    </row>
    <row r="137" spans="1:13" ht="18" customHeight="1" x14ac:dyDescent="0.25">
      <c r="A137" s="169" t="s">
        <v>3</v>
      </c>
      <c r="B137" s="169"/>
      <c r="C137" s="169"/>
      <c r="D137" s="15"/>
      <c r="E137" s="14" t="s">
        <v>2</v>
      </c>
      <c r="F137" s="13">
        <f>SUM(F12:F136)</f>
        <v>160283.20000000001</v>
      </c>
    </row>
    <row r="138" spans="1:13" x14ac:dyDescent="0.25">
      <c r="A138" s="169"/>
      <c r="B138" s="169"/>
      <c r="C138" s="169"/>
      <c r="D138" s="7"/>
      <c r="E138" s="12" t="s">
        <v>1</v>
      </c>
      <c r="F138" s="11">
        <f>IF(F137=0,0,IF(F137&lt;300,24.6,0))</f>
        <v>0</v>
      </c>
    </row>
    <row r="139" spans="1:13" ht="21" x14ac:dyDescent="0.25">
      <c r="A139" s="169"/>
      <c r="B139" s="169"/>
      <c r="C139" s="169"/>
      <c r="D139" s="10"/>
      <c r="E139" s="9" t="s">
        <v>0</v>
      </c>
      <c r="F139" s="8">
        <f>SUM(F137:F138)</f>
        <v>160283.20000000001</v>
      </c>
    </row>
    <row r="140" spans="1:13" x14ac:dyDescent="0.25">
      <c r="A140" s="169"/>
      <c r="B140" s="169"/>
      <c r="C140" s="169"/>
      <c r="D140" s="7"/>
      <c r="E140" s="6"/>
      <c r="F140" s="6"/>
    </row>
    <row r="141" spans="1:13" x14ac:dyDescent="0.25">
      <c r="A141" s="169"/>
      <c r="B141" s="169"/>
      <c r="C141" s="169"/>
      <c r="D141" s="7"/>
      <c r="E141" s="6"/>
      <c r="F141" s="6"/>
    </row>
    <row r="142" spans="1:13" x14ac:dyDescent="0.25">
      <c r="A142" s="169"/>
      <c r="B142" s="169"/>
      <c r="C142" s="169"/>
      <c r="D142" s="7"/>
      <c r="E142" s="6"/>
      <c r="F142" s="6"/>
    </row>
  </sheetData>
  <sheetProtection deleteColumns="0" deleteRows="0" sort="0" autoFilter="0"/>
  <autoFilter ref="C9:F135" xr:uid="{00000000-0009-0000-0000-000004000000}"/>
  <mergeCells count="214">
    <mergeCell ref="B111:B113"/>
    <mergeCell ref="F117:F119"/>
    <mergeCell ref="E117:E119"/>
    <mergeCell ref="B120:B122"/>
    <mergeCell ref="D120:D122"/>
    <mergeCell ref="E120:E122"/>
    <mergeCell ref="F120:F122"/>
    <mergeCell ref="C121:C122"/>
    <mergeCell ref="A123:A125"/>
    <mergeCell ref="D102:D104"/>
    <mergeCell ref="E102:E104"/>
    <mergeCell ref="F102:F104"/>
    <mergeCell ref="C103:C104"/>
    <mergeCell ref="A105:A107"/>
    <mergeCell ref="B105:B107"/>
    <mergeCell ref="E105:E107"/>
    <mergeCell ref="F105:F107"/>
    <mergeCell ref="E108:E110"/>
    <mergeCell ref="F108:F110"/>
    <mergeCell ref="C109:C110"/>
    <mergeCell ref="D105:D107"/>
    <mergeCell ref="A108:A110"/>
    <mergeCell ref="D108:D110"/>
    <mergeCell ref="A102:A104"/>
    <mergeCell ref="B102:B104"/>
    <mergeCell ref="E134:E135"/>
    <mergeCell ref="F134:F135"/>
    <mergeCell ref="D130:D131"/>
    <mergeCell ref="E130:E131"/>
    <mergeCell ref="F130:F131"/>
    <mergeCell ref="D132:D133"/>
    <mergeCell ref="E132:E133"/>
    <mergeCell ref="F132:F133"/>
    <mergeCell ref="D123:D125"/>
    <mergeCell ref="E123:E125"/>
    <mergeCell ref="F123:F125"/>
    <mergeCell ref="D126:D128"/>
    <mergeCell ref="E126:E128"/>
    <mergeCell ref="F126:F128"/>
    <mergeCell ref="A137:C142"/>
    <mergeCell ref="A75:A77"/>
    <mergeCell ref="B75:B77"/>
    <mergeCell ref="D75:D77"/>
    <mergeCell ref="D134:D135"/>
    <mergeCell ref="A117:A119"/>
    <mergeCell ref="B117:B119"/>
    <mergeCell ref="D117:D119"/>
    <mergeCell ref="A114:A116"/>
    <mergeCell ref="B78:B80"/>
    <mergeCell ref="D78:D80"/>
    <mergeCell ref="C79:C80"/>
    <mergeCell ref="A81:A83"/>
    <mergeCell ref="B81:B83"/>
    <mergeCell ref="D81:D83"/>
    <mergeCell ref="C106:C107"/>
    <mergeCell ref="A78:A80"/>
    <mergeCell ref="B114:B116"/>
    <mergeCell ref="C124:C125"/>
    <mergeCell ref="A126:A128"/>
    <mergeCell ref="C127:C128"/>
    <mergeCell ref="C118:C119"/>
    <mergeCell ref="A120:A122"/>
    <mergeCell ref="A111:A113"/>
    <mergeCell ref="E75:E77"/>
    <mergeCell ref="F75:F77"/>
    <mergeCell ref="A84:A86"/>
    <mergeCell ref="B84:B86"/>
    <mergeCell ref="C82:C83"/>
    <mergeCell ref="D84:D86"/>
    <mergeCell ref="E84:E86"/>
    <mergeCell ref="F84:F86"/>
    <mergeCell ref="D66:D67"/>
    <mergeCell ref="E66:E67"/>
    <mergeCell ref="F66:F67"/>
    <mergeCell ref="D68:D69"/>
    <mergeCell ref="E68:E69"/>
    <mergeCell ref="F68:F69"/>
    <mergeCell ref="D72:D73"/>
    <mergeCell ref="E72:E73"/>
    <mergeCell ref="F72:F73"/>
    <mergeCell ref="B51:B52"/>
    <mergeCell ref="D51:D52"/>
    <mergeCell ref="E51:E52"/>
    <mergeCell ref="F51:F52"/>
    <mergeCell ref="E49:E50"/>
    <mergeCell ref="F49:F50"/>
    <mergeCell ref="E44:E45"/>
    <mergeCell ref="F44:F45"/>
    <mergeCell ref="D44:D45"/>
    <mergeCell ref="B49:B50"/>
    <mergeCell ref="D49:D50"/>
    <mergeCell ref="A15:A16"/>
    <mergeCell ref="D15:D16"/>
    <mergeCell ref="E15:E16"/>
    <mergeCell ref="E42:E43"/>
    <mergeCell ref="F42:F43"/>
    <mergeCell ref="A46:A48"/>
    <mergeCell ref="D46:D48"/>
    <mergeCell ref="E46:E48"/>
    <mergeCell ref="F46:F48"/>
    <mergeCell ref="C47:C48"/>
    <mergeCell ref="D42:D43"/>
    <mergeCell ref="A21:A23"/>
    <mergeCell ref="D21:D23"/>
    <mergeCell ref="E21:E23"/>
    <mergeCell ref="F21:F23"/>
    <mergeCell ref="C22:C23"/>
    <mergeCell ref="D38:D39"/>
    <mergeCell ref="E38:E39"/>
    <mergeCell ref="F38:F39"/>
    <mergeCell ref="D40:D41"/>
    <mergeCell ref="E40:E41"/>
    <mergeCell ref="F40:F41"/>
    <mergeCell ref="D24:D25"/>
    <mergeCell ref="E24:E25"/>
    <mergeCell ref="B55:B56"/>
    <mergeCell ref="D55:D56"/>
    <mergeCell ref="E55:E56"/>
    <mergeCell ref="A13:A14"/>
    <mergeCell ref="D13:D14"/>
    <mergeCell ref="E13:E14"/>
    <mergeCell ref="F13:F14"/>
    <mergeCell ref="A18:A20"/>
    <mergeCell ref="D18:D20"/>
    <mergeCell ref="E18:E20"/>
    <mergeCell ref="F18:F20"/>
    <mergeCell ref="C19:C20"/>
    <mergeCell ref="C1:E1"/>
    <mergeCell ref="B2:F8"/>
    <mergeCell ref="B12:C12"/>
    <mergeCell ref="C76:C77"/>
    <mergeCell ref="D114:D116"/>
    <mergeCell ref="E114:E116"/>
    <mergeCell ref="F114:F116"/>
    <mergeCell ref="C115:C116"/>
    <mergeCell ref="E81:E83"/>
    <mergeCell ref="F81:F83"/>
    <mergeCell ref="D111:D113"/>
    <mergeCell ref="E111:E113"/>
    <mergeCell ref="F111:F113"/>
    <mergeCell ref="C112:C113"/>
    <mergeCell ref="C85:C86"/>
    <mergeCell ref="E78:E80"/>
    <mergeCell ref="F78:F80"/>
    <mergeCell ref="B53:B54"/>
    <mergeCell ref="D53:D54"/>
    <mergeCell ref="E53:E54"/>
    <mergeCell ref="F53:F54"/>
    <mergeCell ref="F15:F16"/>
    <mergeCell ref="E63:E64"/>
    <mergeCell ref="F63:F64"/>
    <mergeCell ref="D59:D60"/>
    <mergeCell ref="E59:E60"/>
    <mergeCell ref="F59:F60"/>
    <mergeCell ref="D70:D71"/>
    <mergeCell ref="E70:E71"/>
    <mergeCell ref="F70:F71"/>
    <mergeCell ref="F55:F56"/>
    <mergeCell ref="D57:D58"/>
    <mergeCell ref="E57:E58"/>
    <mergeCell ref="F57:F58"/>
    <mergeCell ref="D63:D64"/>
    <mergeCell ref="D61:D62"/>
    <mergeCell ref="E61:E62"/>
    <mergeCell ref="F61:F62"/>
    <mergeCell ref="F24:F25"/>
    <mergeCell ref="D34:D35"/>
    <mergeCell ref="E34:E35"/>
    <mergeCell ref="F34:F35"/>
    <mergeCell ref="D36:D37"/>
    <mergeCell ref="E36:E37"/>
    <mergeCell ref="F36:F37"/>
    <mergeCell ref="D32:D33"/>
    <mergeCell ref="E32:E33"/>
    <mergeCell ref="F32:F33"/>
    <mergeCell ref="D26:D27"/>
    <mergeCell ref="E26:E27"/>
    <mergeCell ref="F26:F27"/>
    <mergeCell ref="D28:D29"/>
    <mergeCell ref="E28:E29"/>
    <mergeCell ref="F28:F29"/>
    <mergeCell ref="D30:D31"/>
    <mergeCell ref="E30:E31"/>
    <mergeCell ref="F30:F31"/>
    <mergeCell ref="A93:A95"/>
    <mergeCell ref="B93:B95"/>
    <mergeCell ref="D93:D95"/>
    <mergeCell ref="E93:E95"/>
    <mergeCell ref="F93:F95"/>
    <mergeCell ref="C94:C95"/>
    <mergeCell ref="A87:A89"/>
    <mergeCell ref="B87:B89"/>
    <mergeCell ref="D87:D89"/>
    <mergeCell ref="E87:E89"/>
    <mergeCell ref="F87:F89"/>
    <mergeCell ref="C88:C89"/>
    <mergeCell ref="A90:A92"/>
    <mergeCell ref="B90:B92"/>
    <mergeCell ref="D90:D92"/>
    <mergeCell ref="E90:E92"/>
    <mergeCell ref="F90:F92"/>
    <mergeCell ref="C91:C92"/>
    <mergeCell ref="A99:A101"/>
    <mergeCell ref="B99:B101"/>
    <mergeCell ref="D99:D101"/>
    <mergeCell ref="E99:E101"/>
    <mergeCell ref="F99:F101"/>
    <mergeCell ref="C100:C101"/>
    <mergeCell ref="A96:A98"/>
    <mergeCell ref="B96:B98"/>
    <mergeCell ref="D96:D98"/>
    <mergeCell ref="E96:E98"/>
    <mergeCell ref="F96:F98"/>
    <mergeCell ref="C97:C98"/>
  </mergeCells>
  <hyperlinks>
    <hyperlink ref="C13" r:id="rId1" display="CUBROID Premium - Bezprzewodowe klocki do kodowania i konstruowania robotów" xr:uid="{00000000-0004-0000-0400-000000000000}"/>
    <hyperlink ref="C18" r:id="rId2" xr:uid="{00000000-0004-0000-0400-000001000000}"/>
    <hyperlink ref="C55" r:id="rId3" xr:uid="{00000000-0004-0000-0400-000002000000}"/>
    <hyperlink ref="C53" r:id="rId4" xr:uid="{00000000-0004-0000-0400-000003000000}"/>
    <hyperlink ref="C51" r:id="rId5" xr:uid="{00000000-0004-0000-0400-000004000000}"/>
    <hyperlink ref="C49" r:id="rId6" xr:uid="{00000000-0004-0000-0400-000005000000}"/>
    <hyperlink ref="C75" r:id="rId7" xr:uid="{00000000-0004-0000-0400-000006000000}"/>
    <hyperlink ref="C81" r:id="rId8" xr:uid="{00000000-0004-0000-0400-000007000000}"/>
    <hyperlink ref="C123" r:id="rId9" xr:uid="{00000000-0004-0000-0400-000008000000}"/>
    <hyperlink ref="C78" r:id="rId10" xr:uid="{00000000-0004-0000-0400-000009000000}"/>
    <hyperlink ref="C102" r:id="rId11" xr:uid="{00000000-0004-0000-0400-00000A000000}"/>
    <hyperlink ref="C84" r:id="rId12" xr:uid="{00000000-0004-0000-0400-00000B000000}"/>
    <hyperlink ref="C105" r:id="rId13" xr:uid="{00000000-0004-0000-0400-00000C000000}"/>
    <hyperlink ref="C108" r:id="rId14" xr:uid="{00000000-0004-0000-0400-00000D000000}"/>
    <hyperlink ref="C111" r:id="rId15" xr:uid="{00000000-0004-0000-0400-00000E000000}"/>
    <hyperlink ref="C114" r:id="rId16" xr:uid="{00000000-0004-0000-0400-00000F000000}"/>
    <hyperlink ref="C117" r:id="rId17" xr:uid="{00000000-0004-0000-0400-000010000000}"/>
    <hyperlink ref="C120" r:id="rId18" xr:uid="{00000000-0004-0000-0400-000011000000}"/>
    <hyperlink ref="C126" r:id="rId19" xr:uid="{00000000-0004-0000-0400-000012000000}"/>
    <hyperlink ref="C130" r:id="rId20" xr:uid="{00000000-0004-0000-0400-000013000000}"/>
    <hyperlink ref="C132" r:id="rId21" xr:uid="{00000000-0004-0000-0400-000014000000}"/>
    <hyperlink ref="C134" r:id="rId22" xr:uid="{00000000-0004-0000-0400-000015000000}"/>
    <hyperlink ref="C24" r:id="rId23" xr:uid="{00000000-0004-0000-0400-000016000000}"/>
    <hyperlink ref="C34" r:id="rId24" display="Robot EDU-POJAZD do programowania graficznego Arduino" xr:uid="{00000000-0004-0000-0400-000017000000}"/>
    <hyperlink ref="C36" r:id="rId25" display="Mechaniczne ramię robota na podwoziu jezdnym" xr:uid="{00000000-0004-0000-0400-000018000000}"/>
    <hyperlink ref="C40" r:id="rId26" display="Robot edukacyjny podążający za światłem słonecznym" xr:uid="{00000000-0004-0000-0400-000019000000}"/>
    <hyperlink ref="C21" r:id="rId27" xr:uid="{00000000-0004-0000-0400-00001A000000}"/>
    <hyperlink ref="C42" r:id="rId28" display="https://www.jangar.pl/robotyka/6648-inteligentny-dom-przyszlosci-model-funkcjonalny-programowany.html" xr:uid="{00000000-0004-0000-0400-00001B000000}"/>
    <hyperlink ref="C38" r:id="rId29" display="https://www.jangar.pl/robotyka/6635-robot-edukacyjny-gasienicowy-samochod-bojowy.html" xr:uid="{00000000-0004-0000-0400-00001C000000}"/>
    <hyperlink ref="C63" r:id="rId30" display="https://www.jangar.pl/wyposazenie-dodatkowe/6663-skaner-3d-shining3d-einscan-se-dla-edukacji.html" xr:uid="{AA21C21C-12EC-44F5-A60C-EA9D7456A738}"/>
    <hyperlink ref="C59" r:id="rId31" display="https://www.jangar.pl/robotyka/6665-dlugopisy-3d-grupowy-zestaw-6-szt-z-akcesoriami-w-walizce.html" xr:uid="{DDC5304C-C2BE-4D76-888B-F08629ACAE3C}"/>
    <hyperlink ref="C57" r:id="rId32" display="https://www.jangar.pl/robotyka/6664-dlugopis-3d-pen-z-akcesoriami.html" xr:uid="{93BC494B-FB79-401B-BF76-F2C07CA4D8FB}"/>
    <hyperlink ref="C32" r:id="rId33" display="https://www.jangar.pl/robotyka/6651-kodbit-sprytna-kostka-do-nauki-programowania.html" xr:uid="{D6AFF931-1409-4715-8C96-D8167BBEC980}"/>
    <hyperlink ref="C15" r:id="rId34" display="https://www.jangar.pl/robotyka/6669-cubroid-programowanie-w-klasie-pakiet-edukacyjny-kl-1-8-dla-6-grup.html" xr:uid="{911D393A-F949-42D4-81D0-1E60720BE645}"/>
    <hyperlink ref="C87" r:id="rId35" display="https://www.jangar.pl/kamery-mikroskopowe-mikroskopy-cyfrowe/6714-kamera-mikroskopowa-5-mp-wifi.html" xr:uid="{0576AAED-DCFE-44D2-AC35-AC05C6BCDC56}"/>
    <hyperlink ref="C90" r:id="rId36" display="https://www.jangar.pl/kamery-mikroskopowe-mikroskopy-cyfrowe/6715-kamera-mikroskopowa-5-mp-usb.html" xr:uid="{DCAE3493-FC19-476D-A852-4F0A3184BEF4}"/>
    <hyperlink ref="C93" r:id="rId37" display="https://www.jangar.pl/kamery-mikroskopowe-mikroskopy-cyfrowe/6716-kamera-mikroskopowa-uhd-4k-lite-z-ekranem-hd-116.html" xr:uid="{E0C0EEC9-0D4A-40B6-B80A-D81EFE5312A3}"/>
    <hyperlink ref="C96" r:id="rId38" display="https://www.jangar.pl/mikroskopy-biologiczne/6657-mikroskop-biologiczny-400x-led-z-ekranem-lcd-7.html" xr:uid="{E81C1607-8911-4125-99DD-AF2ABA51DD55}"/>
    <hyperlink ref="C99" r:id="rId39" display="https://www.jangar.pl/mikroskopy-biologiczne/6658-mikroskop-biologiczny-400x-led-z-ekranem-lcd-7-i-stolikiem-mechanicznym.html" xr:uid="{18048DAC-EA95-482D-BD8B-A9CE142AF908}"/>
    <hyperlink ref="C26" r:id="rId40" display="https://www.jangar.pl/robotyka/6680-robot-six-edupajak.html" xr:uid="{C34FE6C1-DAA3-4967-9FFC-A568F7B62B12}"/>
    <hyperlink ref="C28" r:id="rId41" display="https://www.jangar.pl/robotyka/6817-robot-edukacyjny-shell-e-druk-3d-w-klasie.html" xr:uid="{7C3F7167-4977-4382-B9B1-7434F3F46C99}"/>
    <hyperlink ref="C30" r:id="rId42" display="https://www.jangar.pl/laboratoria-przyszlosci/6836-pracownia-robotyki-ai-i-druku-3d-w-klasie-0-vat-dla-szkol-na-drukarki-3d.html" xr:uid="{C1DD7BE2-6D47-48AE-9B8B-B620166CCB23}"/>
    <hyperlink ref="C61" r:id="rId43" display="https://www.jangar.pl/robotyka/6769-dlugopisy-3d-pen-pro-grupowy-zestaw-6-szt-z-akcesoriami-w-walizce-6-powerbankow.html" xr:uid="{0A28DBBE-7EF7-49DD-9D9C-A94677D538EA}"/>
    <hyperlink ref="C44" r:id="rId44" xr:uid="{E427E6C4-0823-4A8A-BCB1-62BF241D38FB}"/>
    <hyperlink ref="C46" r:id="rId45" xr:uid="{B5633252-1140-496E-80E2-909D815E65EE}"/>
  </hyperlinks>
  <pageMargins left="0.25" right="0.25" top="0.75" bottom="0.75" header="0.3" footer="0.3"/>
  <pageSetup paperSize="9" scale="44" fitToHeight="0" orientation="portrait" r:id="rId46"/>
  <headerFooter>
    <oddFooter>&amp;Cwww.JANGAR.pl</oddFooter>
  </headerFooter>
  <drawing r:id="rId4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7">
    <tabColor rgb="FF00B0F0"/>
    <pageSetUpPr fitToPage="1"/>
  </sheetPr>
  <dimension ref="A1:M36"/>
  <sheetViews>
    <sheetView showGridLines="0" zoomScale="70" zoomScaleNormal="70" zoomScaleSheetLayoutView="55" workbookViewId="0">
      <pane ySplit="1" topLeftCell="A25" activePane="bottomLeft" state="frozen"/>
      <selection activeCell="C17" sqref="C17"/>
      <selection pane="bottomLeft" activeCell="C28" sqref="C28"/>
    </sheetView>
  </sheetViews>
  <sheetFormatPr defaultColWidth="9.140625" defaultRowHeight="15" x14ac:dyDescent="0.25"/>
  <cols>
    <col min="1" max="1" width="2.28515625" style="2" customWidth="1"/>
    <col min="2" max="2" width="55.5703125" style="5" customWidth="1"/>
    <col min="3" max="3" width="125.7109375" style="4" customWidth="1"/>
    <col min="4" max="4" width="9.28515625" style="3" customWidth="1"/>
    <col min="5" max="5" width="13.85546875" style="2" customWidth="1"/>
    <col min="6" max="6" width="16" style="2" customWidth="1"/>
    <col min="7" max="10" width="3" style="1" customWidth="1"/>
    <col min="11" max="16384" width="9.140625" style="1"/>
  </cols>
  <sheetData>
    <row r="1" spans="1:7" ht="18.75" customHeight="1" x14ac:dyDescent="0.25">
      <c r="B1" s="25"/>
      <c r="C1" s="163" t="s">
        <v>117</v>
      </c>
      <c r="D1" s="163"/>
      <c r="E1" s="163"/>
      <c r="F1" s="90">
        <f>'LABORATORIA PRZYSZŁOŚCI'!D1</f>
        <v>286795.30599999998</v>
      </c>
    </row>
    <row r="2" spans="1:7" ht="66.599999999999994" customHeight="1" x14ac:dyDescent="0.25">
      <c r="A2" s="6"/>
      <c r="B2" s="164"/>
      <c r="C2" s="164"/>
      <c r="D2" s="164"/>
      <c r="E2" s="164"/>
      <c r="F2" s="164"/>
    </row>
    <row r="3" spans="1:7" ht="12.6" customHeight="1" x14ac:dyDescent="0.25">
      <c r="A3" s="6"/>
      <c r="B3" s="164"/>
      <c r="C3" s="164"/>
      <c r="D3" s="164"/>
      <c r="E3" s="164"/>
      <c r="F3" s="164"/>
    </row>
    <row r="4" spans="1:7" ht="16.899999999999999" customHeight="1" x14ac:dyDescent="0.25">
      <c r="A4" s="6"/>
      <c r="B4" s="164"/>
      <c r="C4" s="164"/>
      <c r="D4" s="164"/>
      <c r="E4" s="164"/>
      <c r="F4" s="164"/>
    </row>
    <row r="5" spans="1:7" ht="13.5" customHeight="1" x14ac:dyDescent="0.25">
      <c r="A5" s="6"/>
      <c r="B5" s="164"/>
      <c r="C5" s="164"/>
      <c r="D5" s="164"/>
      <c r="E5" s="164"/>
      <c r="F5" s="164"/>
    </row>
    <row r="6" spans="1:7" ht="13.5" customHeight="1" x14ac:dyDescent="0.25">
      <c r="A6" s="6"/>
      <c r="B6" s="164"/>
      <c r="C6" s="164"/>
      <c r="D6" s="164"/>
      <c r="E6" s="164"/>
      <c r="F6" s="164"/>
    </row>
    <row r="7" spans="1:7" ht="13.5" customHeight="1" x14ac:dyDescent="0.25">
      <c r="A7" s="21"/>
      <c r="B7" s="164"/>
      <c r="C7" s="164"/>
      <c r="D7" s="164"/>
      <c r="E7" s="164"/>
      <c r="F7" s="164"/>
    </row>
    <row r="8" spans="1:7" ht="35.25" customHeight="1" x14ac:dyDescent="0.25">
      <c r="A8" s="20"/>
      <c r="B8" s="164"/>
      <c r="C8" s="164"/>
      <c r="D8" s="164"/>
      <c r="E8" s="164"/>
      <c r="F8" s="164"/>
    </row>
    <row r="9" spans="1:7" s="19" customFormat="1" ht="34.9" customHeight="1" thickBot="1" x14ac:dyDescent="0.3">
      <c r="A9" s="59"/>
      <c r="B9" s="60"/>
      <c r="C9" s="61" t="s">
        <v>7</v>
      </c>
      <c r="D9" s="62" t="s">
        <v>6</v>
      </c>
      <c r="E9" s="63" t="s">
        <v>5</v>
      </c>
      <c r="F9" s="64" t="s">
        <v>4</v>
      </c>
    </row>
    <row r="10" spans="1:7" s="19" customFormat="1" ht="24.75" thickTop="1" thickBot="1" x14ac:dyDescent="0.3">
      <c r="A10" s="54"/>
      <c r="B10" s="55"/>
      <c r="C10" s="56" t="s">
        <v>230</v>
      </c>
      <c r="D10" s="57"/>
      <c r="E10" s="58"/>
      <c r="F10" s="58"/>
    </row>
    <row r="11" spans="1:7" ht="23.45" customHeight="1" x14ac:dyDescent="0.25">
      <c r="A11" s="78"/>
      <c r="B11" s="170" t="s">
        <v>231</v>
      </c>
      <c r="C11" s="171"/>
      <c r="D11" s="48"/>
      <c r="E11" s="49"/>
      <c r="F11" s="49"/>
      <c r="G11" s="23"/>
    </row>
    <row r="12" spans="1:7" x14ac:dyDescent="0.25">
      <c r="A12" s="80"/>
      <c r="B12" s="28"/>
      <c r="C12" s="30" t="s">
        <v>122</v>
      </c>
      <c r="D12" s="179">
        <v>1</v>
      </c>
      <c r="E12" s="159">
        <v>89</v>
      </c>
      <c r="F12" s="161">
        <f>E12*D12</f>
        <v>89</v>
      </c>
    </row>
    <row r="13" spans="1:7" ht="259.5" customHeight="1" x14ac:dyDescent="0.25">
      <c r="A13" s="80"/>
      <c r="B13" s="27"/>
      <c r="C13" s="22" t="s">
        <v>123</v>
      </c>
      <c r="D13" s="180"/>
      <c r="E13" s="160"/>
      <c r="F13" s="162"/>
    </row>
    <row r="14" spans="1:7" x14ac:dyDescent="0.25">
      <c r="A14" s="80"/>
      <c r="B14" s="28"/>
      <c r="C14" s="137" t="s">
        <v>124</v>
      </c>
      <c r="D14" s="179">
        <v>1</v>
      </c>
      <c r="E14" s="159">
        <v>88</v>
      </c>
      <c r="F14" s="161">
        <f>E14*D14</f>
        <v>88</v>
      </c>
    </row>
    <row r="15" spans="1:7" ht="288" customHeight="1" x14ac:dyDescent="0.25">
      <c r="A15" s="80"/>
      <c r="B15" s="27"/>
      <c r="C15" s="22" t="s">
        <v>130</v>
      </c>
      <c r="D15" s="180"/>
      <c r="E15" s="160"/>
      <c r="F15" s="162"/>
    </row>
    <row r="16" spans="1:7" x14ac:dyDescent="0.25">
      <c r="A16" s="80"/>
      <c r="B16" s="74" t="s">
        <v>126</v>
      </c>
      <c r="C16" s="75" t="s">
        <v>125</v>
      </c>
      <c r="D16" s="205">
        <v>1</v>
      </c>
      <c r="E16" s="207">
        <v>0</v>
      </c>
      <c r="F16" s="209">
        <f>E16*D16</f>
        <v>0</v>
      </c>
    </row>
    <row r="17" spans="1:13" ht="191.25" customHeight="1" x14ac:dyDescent="0.25">
      <c r="A17" s="80"/>
      <c r="B17" s="76"/>
      <c r="C17" s="77" t="s">
        <v>127</v>
      </c>
      <c r="D17" s="206"/>
      <c r="E17" s="208"/>
      <c r="F17" s="210"/>
    </row>
    <row r="18" spans="1:13" x14ac:dyDescent="0.25">
      <c r="A18" s="80"/>
      <c r="B18" s="28"/>
      <c r="C18" s="137" t="s">
        <v>128</v>
      </c>
      <c r="D18" s="179">
        <v>1</v>
      </c>
      <c r="E18" s="159">
        <v>445</v>
      </c>
      <c r="F18" s="161">
        <f>E18*D18</f>
        <v>445</v>
      </c>
    </row>
    <row r="19" spans="1:13" ht="355.15" customHeight="1" x14ac:dyDescent="0.25">
      <c r="A19" s="80"/>
      <c r="B19" s="27"/>
      <c r="C19" s="22" t="s">
        <v>129</v>
      </c>
      <c r="D19" s="180"/>
      <c r="E19" s="160"/>
      <c r="F19" s="162"/>
    </row>
    <row r="20" spans="1:13" x14ac:dyDescent="0.25">
      <c r="A20" s="80"/>
      <c r="B20" s="28"/>
      <c r="C20" s="137" t="s">
        <v>131</v>
      </c>
      <c r="D20" s="179">
        <v>1</v>
      </c>
      <c r="E20" s="159">
        <v>989</v>
      </c>
      <c r="F20" s="161">
        <f>E20*D20</f>
        <v>989</v>
      </c>
    </row>
    <row r="21" spans="1:13" ht="195" x14ac:dyDescent="0.25">
      <c r="A21" s="80"/>
      <c r="B21" s="27"/>
      <c r="C21" s="22" t="s">
        <v>132</v>
      </c>
      <c r="D21" s="180"/>
      <c r="E21" s="160"/>
      <c r="F21" s="162"/>
    </row>
    <row r="22" spans="1:13" x14ac:dyDescent="0.25">
      <c r="A22" s="80"/>
      <c r="B22" s="28"/>
      <c r="C22" s="137" t="s">
        <v>133</v>
      </c>
      <c r="D22" s="179">
        <v>1</v>
      </c>
      <c r="E22" s="159">
        <v>325</v>
      </c>
      <c r="F22" s="161">
        <f>E22*D22</f>
        <v>325</v>
      </c>
    </row>
    <row r="23" spans="1:13" ht="180" x14ac:dyDescent="0.25">
      <c r="A23" s="80"/>
      <c r="B23" s="27"/>
      <c r="C23" s="22" t="s">
        <v>134</v>
      </c>
      <c r="D23" s="180"/>
      <c r="E23" s="160"/>
      <c r="F23" s="162"/>
    </row>
    <row r="24" spans="1:13" x14ac:dyDescent="0.25">
      <c r="A24" s="80"/>
      <c r="B24" s="28"/>
      <c r="C24" s="137" t="s">
        <v>135</v>
      </c>
      <c r="D24" s="179">
        <v>1</v>
      </c>
      <c r="E24" s="159">
        <v>124</v>
      </c>
      <c r="F24" s="161">
        <f>E24*D24</f>
        <v>124</v>
      </c>
    </row>
    <row r="25" spans="1:13" ht="230.45" customHeight="1" x14ac:dyDescent="0.25">
      <c r="A25" s="80"/>
      <c r="B25" s="27"/>
      <c r="C25" s="22" t="s">
        <v>136</v>
      </c>
      <c r="D25" s="180"/>
      <c r="E25" s="160"/>
      <c r="F25" s="162"/>
    </row>
    <row r="26" spans="1:13" ht="18.75" customHeight="1" x14ac:dyDescent="0.25">
      <c r="A26" s="80"/>
      <c r="B26" s="28"/>
      <c r="C26" s="137" t="s">
        <v>138</v>
      </c>
      <c r="D26" s="179">
        <v>1</v>
      </c>
      <c r="E26" s="159">
        <v>2285</v>
      </c>
      <c r="F26" s="161">
        <f>E26*D26</f>
        <v>2285</v>
      </c>
    </row>
    <row r="27" spans="1:13" ht="339" customHeight="1" x14ac:dyDescent="0.25">
      <c r="A27" s="80"/>
      <c r="B27" s="27"/>
      <c r="C27" s="35" t="s">
        <v>419</v>
      </c>
      <c r="D27" s="180"/>
      <c r="E27" s="160"/>
      <c r="F27" s="162"/>
      <c r="M27"/>
    </row>
    <row r="28" spans="1:13" x14ac:dyDescent="0.25">
      <c r="A28" s="80"/>
      <c r="B28" s="28"/>
      <c r="C28" s="137" t="s">
        <v>232</v>
      </c>
      <c r="D28" s="179">
        <v>1</v>
      </c>
      <c r="E28" s="159">
        <v>168</v>
      </c>
      <c r="F28" s="161">
        <f>E28*D28</f>
        <v>168</v>
      </c>
    </row>
    <row r="29" spans="1:13" ht="209.45" customHeight="1" x14ac:dyDescent="0.25">
      <c r="A29" s="80"/>
      <c r="B29" s="27"/>
      <c r="C29" s="22" t="s">
        <v>137</v>
      </c>
      <c r="D29" s="180"/>
      <c r="E29" s="160"/>
      <c r="F29" s="162"/>
    </row>
    <row r="30" spans="1:13" x14ac:dyDescent="0.25">
      <c r="A30" s="51"/>
      <c r="B30" s="53"/>
      <c r="C30" s="52"/>
      <c r="D30" s="50"/>
      <c r="E30" s="51"/>
      <c r="F30" s="51"/>
    </row>
    <row r="31" spans="1:13" ht="18" customHeight="1" x14ac:dyDescent="0.25">
      <c r="A31" s="169" t="s">
        <v>3</v>
      </c>
      <c r="B31" s="169"/>
      <c r="C31" s="169"/>
      <c r="D31" s="15"/>
      <c r="E31" s="14" t="s">
        <v>2</v>
      </c>
      <c r="F31" s="13">
        <f>SUM(F11:F30)</f>
        <v>4513</v>
      </c>
    </row>
    <row r="32" spans="1:13" x14ac:dyDescent="0.25">
      <c r="A32" s="169"/>
      <c r="B32" s="169"/>
      <c r="C32" s="169"/>
      <c r="D32" s="7"/>
      <c r="E32" s="12" t="s">
        <v>1</v>
      </c>
      <c r="F32" s="11">
        <f>IF(F31=0,0,IF(F31&lt;300,24.6,0))</f>
        <v>0</v>
      </c>
    </row>
    <row r="33" spans="1:6" ht="21" x14ac:dyDescent="0.25">
      <c r="A33" s="169"/>
      <c r="B33" s="169"/>
      <c r="C33" s="169"/>
      <c r="D33" s="10"/>
      <c r="E33" s="9" t="s">
        <v>0</v>
      </c>
      <c r="F33" s="8">
        <f>SUM(F31:F32)</f>
        <v>4513</v>
      </c>
    </row>
    <row r="34" spans="1:6" x14ac:dyDescent="0.25">
      <c r="A34" s="169"/>
      <c r="B34" s="169"/>
      <c r="C34" s="169"/>
      <c r="D34" s="7"/>
      <c r="E34" s="6"/>
      <c r="F34" s="6"/>
    </row>
    <row r="35" spans="1:6" x14ac:dyDescent="0.25">
      <c r="A35" s="169"/>
      <c r="B35" s="169"/>
      <c r="C35" s="169"/>
      <c r="D35" s="7"/>
      <c r="E35" s="6"/>
      <c r="F35" s="6"/>
    </row>
    <row r="36" spans="1:6" x14ac:dyDescent="0.25">
      <c r="A36" s="169"/>
      <c r="B36" s="169"/>
      <c r="C36" s="169"/>
      <c r="D36" s="7"/>
      <c r="E36" s="6"/>
      <c r="F36" s="6"/>
    </row>
  </sheetData>
  <sheetProtection deleteColumns="0" deleteRows="0" sort="0" autoFilter="0"/>
  <autoFilter ref="C9:F29" xr:uid="{00000000-0009-0000-0000-000005000000}"/>
  <mergeCells count="31">
    <mergeCell ref="D22:D23"/>
    <mergeCell ref="E22:E23"/>
    <mergeCell ref="F22:F23"/>
    <mergeCell ref="A31:C36"/>
    <mergeCell ref="D24:D25"/>
    <mergeCell ref="E24:E25"/>
    <mergeCell ref="F24:F25"/>
    <mergeCell ref="D28:D29"/>
    <mergeCell ref="E28:E29"/>
    <mergeCell ref="F28:F29"/>
    <mergeCell ref="D26:D27"/>
    <mergeCell ref="E26:E27"/>
    <mergeCell ref="F26:F27"/>
    <mergeCell ref="D18:D19"/>
    <mergeCell ref="E18:E19"/>
    <mergeCell ref="F18:F19"/>
    <mergeCell ref="D20:D21"/>
    <mergeCell ref="E20:E21"/>
    <mergeCell ref="F20:F21"/>
    <mergeCell ref="D14:D15"/>
    <mergeCell ref="E14:E15"/>
    <mergeCell ref="F14:F15"/>
    <mergeCell ref="D16:D17"/>
    <mergeCell ref="E16:E17"/>
    <mergeCell ref="F16:F17"/>
    <mergeCell ref="C1:E1"/>
    <mergeCell ref="B2:F8"/>
    <mergeCell ref="B11:C11"/>
    <mergeCell ref="D12:D13"/>
    <mergeCell ref="E12:E13"/>
    <mergeCell ref="F12:F13"/>
  </mergeCells>
  <hyperlinks>
    <hyperlink ref="C18" r:id="rId1" xr:uid="{F5E2757F-1880-4641-93F8-EEC3D94D2020}"/>
    <hyperlink ref="C14" r:id="rId2" xr:uid="{39039396-D560-4E91-AA95-BF16E8B1D138}"/>
    <hyperlink ref="C20" r:id="rId3" xr:uid="{08DE6BCE-0793-4668-AC32-B727FCD932B9}"/>
    <hyperlink ref="C22" r:id="rId4" xr:uid="{6CA64553-0A30-4BA6-AD3B-BA3C0B515F4D}"/>
    <hyperlink ref="C24" r:id="rId5" xr:uid="{D551714C-41D2-4803-B4E3-A8A5E2D29DAD}"/>
    <hyperlink ref="C26" r:id="rId6" xr:uid="{17BFD4F5-B7C1-43F9-9FA5-6E01DBD4DC40}"/>
    <hyperlink ref="C28" r:id="rId7" xr:uid="{AECAD7A8-F0B9-4E84-A195-1BFB1915CD2E}"/>
  </hyperlinks>
  <pageMargins left="0.25" right="0.25" top="0.75" bottom="0.75" header="0.3" footer="0.3"/>
  <pageSetup paperSize="9" scale="44" fitToHeight="0" orientation="portrait" r:id="rId8"/>
  <headerFooter>
    <oddFooter>&amp;Cwww.JANGAR.pl</oddFooter>
  </headerFooter>
  <rowBreaks count="1" manualBreakCount="1">
    <brk id="15" max="5" man="1"/>
  </rowBreaks>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476A5-C036-49C2-9BA8-2C8F80C47547}">
  <sheetPr>
    <tabColor rgb="FF00B0F0"/>
    <pageSetUpPr fitToPage="1"/>
  </sheetPr>
  <dimension ref="A1:Q142"/>
  <sheetViews>
    <sheetView showGridLines="0" zoomScale="80" zoomScaleNormal="80" zoomScaleSheetLayoutView="55" workbookViewId="0">
      <pane ySplit="1" topLeftCell="A130" activePane="bottomLeft" state="frozen"/>
      <selection activeCell="C17" sqref="C17"/>
      <selection pane="bottomLeft" activeCell="C134" sqref="C134"/>
    </sheetView>
  </sheetViews>
  <sheetFormatPr defaultColWidth="9.140625" defaultRowHeight="15" x14ac:dyDescent="0.25"/>
  <cols>
    <col min="1" max="1" width="2.28515625" style="2" customWidth="1"/>
    <col min="2" max="2" width="55.5703125" style="5" customWidth="1"/>
    <col min="3" max="3" width="125.7109375" style="4" customWidth="1"/>
    <col min="4" max="4" width="9.28515625" style="3" customWidth="1"/>
    <col min="5" max="5" width="13.85546875" style="2" customWidth="1"/>
    <col min="6" max="6" width="16" style="2" customWidth="1"/>
    <col min="7" max="10" width="3" style="1" customWidth="1"/>
    <col min="11" max="16384" width="9.140625" style="1"/>
  </cols>
  <sheetData>
    <row r="1" spans="1:13" ht="18.75" customHeight="1" x14ac:dyDescent="0.25">
      <c r="B1" s="25"/>
      <c r="C1" s="163" t="s">
        <v>117</v>
      </c>
      <c r="D1" s="163"/>
      <c r="E1" s="163"/>
      <c r="F1" s="90">
        <f>'LABORATORIA PRZYSZŁOŚCI'!D1</f>
        <v>286795.30599999998</v>
      </c>
    </row>
    <row r="2" spans="1:13" ht="66.599999999999994" customHeight="1" x14ac:dyDescent="0.25">
      <c r="A2" s="6"/>
      <c r="B2" s="164"/>
      <c r="C2" s="164"/>
      <c r="D2" s="164"/>
      <c r="E2" s="164"/>
      <c r="F2" s="164"/>
    </row>
    <row r="3" spans="1:13" ht="12.6" customHeight="1" x14ac:dyDescent="0.25">
      <c r="A3" s="6"/>
      <c r="B3" s="164"/>
      <c r="C3" s="164"/>
      <c r="D3" s="164"/>
      <c r="E3" s="164"/>
      <c r="F3" s="164"/>
    </row>
    <row r="4" spans="1:13" ht="16.899999999999999" customHeight="1" x14ac:dyDescent="0.25">
      <c r="A4" s="6"/>
      <c r="B4" s="164"/>
      <c r="C4" s="164"/>
      <c r="D4" s="164"/>
      <c r="E4" s="164"/>
      <c r="F4" s="164"/>
    </row>
    <row r="5" spans="1:13" ht="13.5" customHeight="1" x14ac:dyDescent="0.25">
      <c r="A5" s="6"/>
      <c r="B5" s="164"/>
      <c r="C5" s="164"/>
      <c r="D5" s="164"/>
      <c r="E5" s="164"/>
      <c r="F5" s="164"/>
    </row>
    <row r="6" spans="1:13" ht="13.5" customHeight="1" x14ac:dyDescent="0.25">
      <c r="A6" s="6"/>
      <c r="B6" s="164"/>
      <c r="C6" s="164"/>
      <c r="D6" s="164"/>
      <c r="E6" s="164"/>
      <c r="F6" s="164"/>
    </row>
    <row r="7" spans="1:13" ht="13.5" customHeight="1" x14ac:dyDescent="0.25">
      <c r="A7" s="21"/>
      <c r="B7" s="164"/>
      <c r="C7" s="164"/>
      <c r="D7" s="164"/>
      <c r="E7" s="164"/>
      <c r="F7" s="164"/>
    </row>
    <row r="8" spans="1:13" ht="35.25" customHeight="1" x14ac:dyDescent="0.25">
      <c r="A8" s="20"/>
      <c r="B8" s="164"/>
      <c r="C8" s="164"/>
      <c r="D8" s="164"/>
      <c r="E8" s="164"/>
      <c r="F8" s="164"/>
    </row>
    <row r="9" spans="1:13" s="19" customFormat="1" ht="34.9" customHeight="1" x14ac:dyDescent="0.25">
      <c r="A9" s="101"/>
      <c r="B9" s="102"/>
      <c r="C9" s="103" t="s">
        <v>7</v>
      </c>
      <c r="D9" s="104" t="s">
        <v>6</v>
      </c>
      <c r="E9" s="105" t="s">
        <v>5</v>
      </c>
      <c r="F9" s="106" t="s">
        <v>4</v>
      </c>
    </row>
    <row r="10" spans="1:13" s="19" customFormat="1" ht="23.25" x14ac:dyDescent="0.25">
      <c r="A10" s="91"/>
      <c r="B10" s="107"/>
      <c r="C10" s="108" t="s">
        <v>239</v>
      </c>
      <c r="D10" s="109"/>
      <c r="E10" s="110"/>
      <c r="F10" s="111"/>
    </row>
    <row r="11" spans="1:13" ht="30.6" customHeight="1" x14ac:dyDescent="0.25">
      <c r="A11" s="78"/>
      <c r="B11" s="213" t="s">
        <v>189</v>
      </c>
      <c r="C11" s="214"/>
      <c r="D11" s="214"/>
      <c r="E11" s="214"/>
      <c r="F11" s="215"/>
      <c r="G11" s="23"/>
    </row>
    <row r="12" spans="1:13" ht="15" customHeight="1" x14ac:dyDescent="0.25">
      <c r="A12" s="79"/>
      <c r="B12" s="29" t="s">
        <v>189</v>
      </c>
      <c r="C12" s="119" t="s">
        <v>406</v>
      </c>
      <c r="D12" s="172">
        <v>1</v>
      </c>
      <c r="E12" s="195">
        <v>4240</v>
      </c>
      <c r="F12" s="198">
        <f>E12*D12</f>
        <v>4240</v>
      </c>
    </row>
    <row r="13" spans="1:13" ht="340.9" customHeight="1" x14ac:dyDescent="0.25">
      <c r="A13" s="78"/>
      <c r="B13" s="45"/>
      <c r="C13" s="143" t="s">
        <v>407</v>
      </c>
      <c r="D13" s="173"/>
      <c r="E13" s="211"/>
      <c r="F13" s="212"/>
      <c r="I13"/>
      <c r="L13"/>
      <c r="M13"/>
    </row>
    <row r="14" spans="1:13" ht="15" customHeight="1" x14ac:dyDescent="0.25">
      <c r="A14" s="188"/>
      <c r="B14" s="29" t="s">
        <v>189</v>
      </c>
      <c r="C14" s="119" t="s">
        <v>187</v>
      </c>
      <c r="D14" s="172">
        <v>1</v>
      </c>
      <c r="E14" s="195">
        <v>1765</v>
      </c>
      <c r="F14" s="198">
        <f>E14*D14</f>
        <v>1765</v>
      </c>
    </row>
    <row r="15" spans="1:13" ht="340.9" customHeight="1" x14ac:dyDescent="0.25">
      <c r="A15" s="188"/>
      <c r="B15" s="45"/>
      <c r="C15" s="46" t="s">
        <v>188</v>
      </c>
      <c r="D15" s="173"/>
      <c r="E15" s="211"/>
      <c r="F15" s="212"/>
      <c r="I15"/>
      <c r="L15"/>
      <c r="M15"/>
    </row>
    <row r="16" spans="1:13" ht="15.6" customHeight="1" x14ac:dyDescent="0.25">
      <c r="A16" s="79"/>
      <c r="B16" s="29" t="s">
        <v>189</v>
      </c>
      <c r="C16" s="119" t="s">
        <v>66</v>
      </c>
      <c r="D16" s="172">
        <v>1</v>
      </c>
      <c r="E16" s="195">
        <v>1498</v>
      </c>
      <c r="F16" s="198">
        <f>E16*D16</f>
        <v>1498</v>
      </c>
    </row>
    <row r="17" spans="1:17" ht="184.9" customHeight="1" x14ac:dyDescent="0.25">
      <c r="A17" s="79"/>
      <c r="B17" s="39"/>
      <c r="C17" s="142" t="s">
        <v>67</v>
      </c>
      <c r="D17" s="173"/>
      <c r="E17" s="211"/>
      <c r="F17" s="212"/>
      <c r="H17"/>
    </row>
    <row r="18" spans="1:17" ht="15" customHeight="1" x14ac:dyDescent="0.25">
      <c r="A18" s="188"/>
      <c r="B18" s="29" t="s">
        <v>189</v>
      </c>
      <c r="C18" s="119" t="s">
        <v>68</v>
      </c>
      <c r="D18" s="172">
        <v>1</v>
      </c>
      <c r="E18" s="195">
        <v>2235</v>
      </c>
      <c r="F18" s="198">
        <f>E18*D18</f>
        <v>2235</v>
      </c>
      <c r="I18"/>
    </row>
    <row r="19" spans="1:17" ht="340.9" customHeight="1" x14ac:dyDescent="0.25">
      <c r="A19" s="188"/>
      <c r="B19" s="45"/>
      <c r="C19" s="46" t="s">
        <v>69</v>
      </c>
      <c r="D19" s="173"/>
      <c r="E19" s="211"/>
      <c r="F19" s="212"/>
      <c r="I19"/>
      <c r="J19"/>
      <c r="L19"/>
      <c r="M19"/>
    </row>
    <row r="20" spans="1:17" ht="15" customHeight="1" x14ac:dyDescent="0.25">
      <c r="A20" s="188"/>
      <c r="B20" s="29" t="s">
        <v>189</v>
      </c>
      <c r="C20" s="119" t="s">
        <v>70</v>
      </c>
      <c r="D20" s="172">
        <v>1</v>
      </c>
      <c r="E20" s="195">
        <v>2182</v>
      </c>
      <c r="F20" s="198">
        <f>E20*D20</f>
        <v>2182</v>
      </c>
    </row>
    <row r="21" spans="1:17" ht="340.9" customHeight="1" x14ac:dyDescent="0.25">
      <c r="A21" s="188"/>
      <c r="B21" s="45"/>
      <c r="C21" s="46" t="s">
        <v>71</v>
      </c>
      <c r="D21" s="173"/>
      <c r="E21" s="211"/>
      <c r="F21" s="212"/>
      <c r="L21"/>
      <c r="M21"/>
    </row>
    <row r="22" spans="1:17" ht="15" customHeight="1" x14ac:dyDescent="0.25">
      <c r="A22" s="188"/>
      <c r="B22" s="29" t="s">
        <v>189</v>
      </c>
      <c r="C22" s="119" t="s">
        <v>72</v>
      </c>
      <c r="D22" s="172">
        <v>1</v>
      </c>
      <c r="E22" s="195">
        <v>1820</v>
      </c>
      <c r="F22" s="198">
        <f>E22*D22</f>
        <v>1820</v>
      </c>
    </row>
    <row r="23" spans="1:17" ht="340.9" customHeight="1" x14ac:dyDescent="0.25">
      <c r="A23" s="188"/>
      <c r="B23" s="45"/>
      <c r="C23" s="46" t="s">
        <v>73</v>
      </c>
      <c r="D23" s="173"/>
      <c r="E23" s="211"/>
      <c r="F23" s="212"/>
      <c r="L23"/>
      <c r="M23"/>
    </row>
    <row r="24" spans="1:17" ht="15" customHeight="1" x14ac:dyDescent="0.25">
      <c r="A24" s="188"/>
      <c r="B24" s="29" t="s">
        <v>189</v>
      </c>
      <c r="C24" s="119" t="s">
        <v>75</v>
      </c>
      <c r="D24" s="172">
        <v>1</v>
      </c>
      <c r="E24" s="195">
        <v>1261</v>
      </c>
      <c r="F24" s="198">
        <f>E24*D24</f>
        <v>1261</v>
      </c>
    </row>
    <row r="25" spans="1:17" ht="340.9" customHeight="1" x14ac:dyDescent="0.25">
      <c r="A25" s="188"/>
      <c r="B25" s="45"/>
      <c r="C25" s="46" t="s">
        <v>74</v>
      </c>
      <c r="D25" s="173"/>
      <c r="E25" s="211"/>
      <c r="F25" s="212"/>
      <c r="I25"/>
      <c r="L25"/>
      <c r="M25"/>
    </row>
    <row r="26" spans="1:17" ht="15" customHeight="1" x14ac:dyDescent="0.25">
      <c r="A26" s="188"/>
      <c r="B26" s="29" t="s">
        <v>189</v>
      </c>
      <c r="C26" s="119" t="s">
        <v>305</v>
      </c>
      <c r="D26" s="172">
        <v>1</v>
      </c>
      <c r="E26" s="195">
        <v>1181</v>
      </c>
      <c r="F26" s="198">
        <f>E26*D26</f>
        <v>1181</v>
      </c>
    </row>
    <row r="27" spans="1:17" ht="274.89999999999998" customHeight="1" x14ac:dyDescent="0.25">
      <c r="A27" s="188"/>
      <c r="B27" s="45"/>
      <c r="C27" s="46" t="s">
        <v>304</v>
      </c>
      <c r="D27" s="173"/>
      <c r="E27" s="211"/>
      <c r="F27" s="212"/>
      <c r="I27"/>
      <c r="L27"/>
      <c r="M27"/>
    </row>
    <row r="28" spans="1:17" ht="15" customHeight="1" x14ac:dyDescent="0.25">
      <c r="A28" s="188"/>
      <c r="B28" s="29" t="s">
        <v>189</v>
      </c>
      <c r="C28" s="119" t="s">
        <v>39</v>
      </c>
      <c r="D28" s="172">
        <v>1</v>
      </c>
      <c r="E28" s="195">
        <v>763</v>
      </c>
      <c r="F28" s="198">
        <f>E28*D28</f>
        <v>763</v>
      </c>
    </row>
    <row r="29" spans="1:17" ht="243" customHeight="1" x14ac:dyDescent="0.25">
      <c r="A29" s="188"/>
      <c r="B29" s="45"/>
      <c r="C29" s="46" t="s">
        <v>40</v>
      </c>
      <c r="D29" s="173"/>
      <c r="E29" s="211"/>
      <c r="F29" s="212"/>
      <c r="L29"/>
      <c r="M29"/>
    </row>
    <row r="30" spans="1:17" ht="15" customHeight="1" x14ac:dyDescent="0.25">
      <c r="A30" s="188"/>
      <c r="B30" s="29" t="s">
        <v>293</v>
      </c>
      <c r="C30" s="119" t="s">
        <v>400</v>
      </c>
      <c r="D30" s="172">
        <v>1</v>
      </c>
      <c r="E30" s="195">
        <v>141</v>
      </c>
      <c r="F30" s="198">
        <f>E30*D30</f>
        <v>141</v>
      </c>
    </row>
    <row r="31" spans="1:17" ht="408.75" customHeight="1" x14ac:dyDescent="0.25">
      <c r="A31" s="188"/>
      <c r="B31" s="45"/>
      <c r="C31" s="46" t="s">
        <v>401</v>
      </c>
      <c r="D31" s="173"/>
      <c r="E31" s="211"/>
      <c r="F31" s="212"/>
      <c r="K31"/>
      <c r="L31"/>
      <c r="M31"/>
      <c r="Q31"/>
    </row>
    <row r="32" spans="1:17" ht="15" customHeight="1" x14ac:dyDescent="0.25">
      <c r="A32" s="188"/>
      <c r="B32" s="29" t="s">
        <v>189</v>
      </c>
      <c r="C32" s="119" t="s">
        <v>78</v>
      </c>
      <c r="D32" s="172">
        <v>1</v>
      </c>
      <c r="E32" s="195">
        <v>262</v>
      </c>
      <c r="F32" s="198">
        <f>E32*D32</f>
        <v>262</v>
      </c>
    </row>
    <row r="33" spans="1:13" ht="162" customHeight="1" x14ac:dyDescent="0.25">
      <c r="A33" s="188"/>
      <c r="B33" s="45"/>
      <c r="C33" s="46" t="s">
        <v>79</v>
      </c>
      <c r="D33" s="173"/>
      <c r="E33" s="211"/>
      <c r="F33" s="212"/>
      <c r="L33"/>
      <c r="M33"/>
    </row>
    <row r="34" spans="1:13" ht="15" customHeight="1" x14ac:dyDescent="0.25">
      <c r="A34" s="188"/>
      <c r="B34" s="29" t="s">
        <v>189</v>
      </c>
      <c r="C34" s="119" t="s">
        <v>80</v>
      </c>
      <c r="D34" s="172">
        <v>1</v>
      </c>
      <c r="E34" s="195">
        <v>540</v>
      </c>
      <c r="F34" s="198">
        <f>E34*D34</f>
        <v>540</v>
      </c>
    </row>
    <row r="35" spans="1:13" ht="162" customHeight="1" x14ac:dyDescent="0.25">
      <c r="A35" s="188"/>
      <c r="B35" s="45"/>
      <c r="C35" s="46" t="s">
        <v>81</v>
      </c>
      <c r="D35" s="173"/>
      <c r="E35" s="211"/>
      <c r="F35" s="212"/>
      <c r="L35"/>
      <c r="M35"/>
    </row>
    <row r="36" spans="1:13" ht="15" customHeight="1" x14ac:dyDescent="0.25">
      <c r="A36" s="188"/>
      <c r="B36" s="29" t="s">
        <v>292</v>
      </c>
      <c r="C36" s="119" t="s">
        <v>402</v>
      </c>
      <c r="D36" s="172">
        <v>1</v>
      </c>
      <c r="E36" s="195">
        <v>37</v>
      </c>
      <c r="F36" s="198">
        <f>E36*D36</f>
        <v>37</v>
      </c>
    </row>
    <row r="37" spans="1:13" ht="162" customHeight="1" x14ac:dyDescent="0.25">
      <c r="A37" s="188"/>
      <c r="B37" s="45"/>
      <c r="C37" s="46" t="s">
        <v>403</v>
      </c>
      <c r="D37" s="173"/>
      <c r="E37" s="211"/>
      <c r="F37" s="212"/>
      <c r="J37"/>
      <c r="L37"/>
      <c r="M37"/>
    </row>
    <row r="38" spans="1:13" ht="15" customHeight="1" x14ac:dyDescent="0.25">
      <c r="A38" s="188"/>
      <c r="B38" s="29" t="s">
        <v>292</v>
      </c>
      <c r="C38" s="119" t="s">
        <v>404</v>
      </c>
      <c r="D38" s="172">
        <v>1</v>
      </c>
      <c r="E38" s="195">
        <v>37</v>
      </c>
      <c r="F38" s="198">
        <f>E38*D38</f>
        <v>37</v>
      </c>
    </row>
    <row r="39" spans="1:13" ht="162" customHeight="1" x14ac:dyDescent="0.25">
      <c r="A39" s="188"/>
      <c r="B39" s="45"/>
      <c r="C39" s="46" t="s">
        <v>405</v>
      </c>
      <c r="D39" s="173"/>
      <c r="E39" s="211"/>
      <c r="F39" s="212"/>
      <c r="K39"/>
      <c r="L39"/>
      <c r="M39"/>
    </row>
    <row r="40" spans="1:13" x14ac:dyDescent="0.25">
      <c r="A40" s="188"/>
      <c r="B40" s="29" t="s">
        <v>189</v>
      </c>
      <c r="C40" s="119" t="s">
        <v>51</v>
      </c>
      <c r="D40" s="172">
        <v>1</v>
      </c>
      <c r="E40" s="195">
        <v>45.2</v>
      </c>
      <c r="F40" s="198">
        <f>E40*D40</f>
        <v>45.2</v>
      </c>
    </row>
    <row r="41" spans="1:13" ht="14.45" customHeight="1" x14ac:dyDescent="0.25">
      <c r="A41" s="188"/>
      <c r="B41" s="44"/>
      <c r="C41" s="190" t="s">
        <v>50</v>
      </c>
      <c r="D41" s="189"/>
      <c r="E41" s="202"/>
      <c r="F41" s="216"/>
    </row>
    <row r="42" spans="1:13" ht="165.6" customHeight="1" thickBot="1" x14ac:dyDescent="0.3">
      <c r="A42" s="188"/>
      <c r="B42" s="43"/>
      <c r="C42" s="191"/>
      <c r="D42" s="173"/>
      <c r="E42" s="211"/>
      <c r="F42" s="212"/>
    </row>
    <row r="43" spans="1:13" x14ac:dyDescent="0.25">
      <c r="A43" s="79"/>
      <c r="B43" s="29" t="s">
        <v>189</v>
      </c>
      <c r="C43" s="119" t="s">
        <v>297</v>
      </c>
      <c r="D43" s="172">
        <v>1</v>
      </c>
      <c r="E43" s="195">
        <v>107</v>
      </c>
      <c r="F43" s="198">
        <f>D43*E43</f>
        <v>107</v>
      </c>
      <c r="G43" s="23"/>
      <c r="H43" s="23"/>
      <c r="I43" s="23"/>
      <c r="J43" s="23"/>
      <c r="K43" s="23"/>
      <c r="L43" s="23"/>
    </row>
    <row r="44" spans="1:13" ht="167.45" customHeight="1" x14ac:dyDescent="0.25">
      <c r="A44" s="79"/>
      <c r="B44" s="44"/>
      <c r="C44" s="37" t="s">
        <v>296</v>
      </c>
      <c r="D44" s="173"/>
      <c r="E44" s="211"/>
      <c r="F44" s="212"/>
      <c r="G44" s="23"/>
      <c r="H44" s="23"/>
      <c r="I44" s="23"/>
      <c r="J44"/>
      <c r="K44" s="23"/>
      <c r="L44"/>
    </row>
    <row r="45" spans="1:13" x14ac:dyDescent="0.25">
      <c r="A45" s="188"/>
      <c r="B45" s="29" t="s">
        <v>189</v>
      </c>
      <c r="C45" s="119" t="s">
        <v>29</v>
      </c>
      <c r="D45" s="172">
        <v>1</v>
      </c>
      <c r="E45" s="195">
        <v>59</v>
      </c>
      <c r="F45" s="198">
        <f>E45*D45</f>
        <v>59</v>
      </c>
      <c r="G45" s="23"/>
      <c r="H45" s="23"/>
      <c r="I45" s="23"/>
      <c r="J45" s="23"/>
      <c r="K45" s="23"/>
      <c r="L45" s="23"/>
    </row>
    <row r="46" spans="1:13" ht="39" customHeight="1" x14ac:dyDescent="0.25">
      <c r="A46" s="188"/>
      <c r="B46" s="44"/>
      <c r="C46" s="190" t="s">
        <v>30</v>
      </c>
      <c r="D46" s="189"/>
      <c r="E46" s="202"/>
      <c r="F46" s="216"/>
      <c r="G46" s="23"/>
      <c r="H46" s="23"/>
      <c r="I46" s="23"/>
      <c r="J46" s="23"/>
      <c r="K46" s="23"/>
      <c r="L46" s="23"/>
    </row>
    <row r="47" spans="1:13" ht="109.9" customHeight="1" thickBot="1" x14ac:dyDescent="0.3">
      <c r="A47" s="188"/>
      <c r="B47" s="43"/>
      <c r="C47" s="191"/>
      <c r="D47" s="173"/>
      <c r="E47" s="211"/>
      <c r="F47" s="212"/>
      <c r="G47" s="23"/>
      <c r="H47" s="24"/>
      <c r="I47" s="23"/>
      <c r="J47" s="23"/>
      <c r="K47" s="23"/>
      <c r="L47" s="23"/>
    </row>
    <row r="48" spans="1:13" x14ac:dyDescent="0.25">
      <c r="A48" s="79"/>
      <c r="B48" s="29" t="s">
        <v>189</v>
      </c>
      <c r="C48" s="119" t="s">
        <v>288</v>
      </c>
      <c r="D48" s="172">
        <v>1</v>
      </c>
      <c r="E48" s="195">
        <v>135</v>
      </c>
      <c r="F48" s="198">
        <f>D48*E48</f>
        <v>135</v>
      </c>
      <c r="G48" s="23"/>
      <c r="H48" s="24"/>
      <c r="I48" s="23"/>
      <c r="J48" s="23"/>
      <c r="K48" s="23"/>
      <c r="L48" s="23"/>
    </row>
    <row r="49" spans="1:13" ht="160.9" customHeight="1" x14ac:dyDescent="0.25">
      <c r="A49" s="79"/>
      <c r="B49" s="114"/>
      <c r="C49" s="37" t="s">
        <v>289</v>
      </c>
      <c r="D49" s="173"/>
      <c r="E49" s="211"/>
      <c r="F49" s="212"/>
      <c r="G49" s="23"/>
      <c r="H49" s="24"/>
      <c r="I49" s="23"/>
      <c r="J49" s="23"/>
      <c r="K49" s="23"/>
      <c r="L49"/>
    </row>
    <row r="50" spans="1:13" x14ac:dyDescent="0.25">
      <c r="A50" s="188"/>
      <c r="B50" s="29" t="s">
        <v>189</v>
      </c>
      <c r="C50" s="119" t="s">
        <v>31</v>
      </c>
      <c r="D50" s="172">
        <v>1</v>
      </c>
      <c r="E50" s="195">
        <v>95</v>
      </c>
      <c r="F50" s="198">
        <f>E50*D50</f>
        <v>95</v>
      </c>
      <c r="G50" s="23"/>
      <c r="H50" s="23"/>
      <c r="I50" s="23"/>
      <c r="J50" s="23"/>
      <c r="K50" s="23"/>
      <c r="L50" s="23"/>
    </row>
    <row r="51" spans="1:13" ht="39" customHeight="1" x14ac:dyDescent="0.25">
      <c r="A51" s="188"/>
      <c r="B51" s="44"/>
      <c r="C51" s="190" t="s">
        <v>32</v>
      </c>
      <c r="D51" s="189"/>
      <c r="E51" s="202"/>
      <c r="F51" s="216"/>
      <c r="G51" s="23"/>
      <c r="H51" s="23"/>
      <c r="I51" s="23"/>
      <c r="J51" s="23"/>
      <c r="K51" s="23"/>
      <c r="L51" s="23"/>
    </row>
    <row r="52" spans="1:13" ht="109.9" customHeight="1" thickBot="1" x14ac:dyDescent="0.3">
      <c r="A52" s="188"/>
      <c r="B52" s="43"/>
      <c r="C52" s="191"/>
      <c r="D52" s="173"/>
      <c r="E52" s="211"/>
      <c r="F52" s="212"/>
      <c r="G52" s="23"/>
      <c r="H52" s="24"/>
      <c r="I52" s="23"/>
      <c r="J52" s="23"/>
      <c r="K52" s="23"/>
      <c r="L52" s="23"/>
    </row>
    <row r="53" spans="1:13" x14ac:dyDescent="0.25">
      <c r="A53" s="188"/>
      <c r="B53" s="29" t="s">
        <v>189</v>
      </c>
      <c r="C53" s="30" t="s">
        <v>76</v>
      </c>
      <c r="D53" s="172">
        <v>1</v>
      </c>
      <c r="E53" s="195">
        <v>390</v>
      </c>
      <c r="F53" s="198">
        <f>E53*D53</f>
        <v>390</v>
      </c>
      <c r="G53" s="23"/>
      <c r="H53" s="23"/>
      <c r="I53" s="23"/>
      <c r="J53" s="23"/>
      <c r="K53" s="23"/>
      <c r="L53" s="23"/>
    </row>
    <row r="54" spans="1:13" ht="39" customHeight="1" x14ac:dyDescent="0.25">
      <c r="A54" s="188"/>
      <c r="B54" s="44"/>
      <c r="C54" s="190" t="s">
        <v>77</v>
      </c>
      <c r="D54" s="189"/>
      <c r="E54" s="202"/>
      <c r="F54" s="216"/>
      <c r="G54" s="23"/>
      <c r="H54" s="23"/>
      <c r="I54" s="23"/>
      <c r="J54" s="23"/>
      <c r="K54" s="23"/>
      <c r="L54" s="23"/>
    </row>
    <row r="55" spans="1:13" ht="94.15" customHeight="1" thickBot="1" x14ac:dyDescent="0.3">
      <c r="A55" s="188"/>
      <c r="B55" s="43"/>
      <c r="C55" s="191"/>
      <c r="D55" s="173"/>
      <c r="E55" s="211"/>
      <c r="F55" s="212"/>
      <c r="G55" s="23"/>
      <c r="H55" s="24"/>
      <c r="I55" s="23"/>
      <c r="J55" s="23"/>
      <c r="K55" s="23"/>
      <c r="L55" s="23"/>
      <c r="M55"/>
    </row>
    <row r="56" spans="1:13" x14ac:dyDescent="0.25">
      <c r="A56" s="79"/>
      <c r="B56" s="29" t="s">
        <v>189</v>
      </c>
      <c r="C56" s="30" t="s">
        <v>287</v>
      </c>
      <c r="D56" s="172">
        <v>1</v>
      </c>
      <c r="E56" s="195">
        <v>482</v>
      </c>
      <c r="F56" s="198">
        <f>D56*E56</f>
        <v>482</v>
      </c>
      <c r="G56" s="23"/>
      <c r="H56" s="24"/>
      <c r="I56" s="23"/>
      <c r="J56" s="23"/>
      <c r="K56" s="23"/>
      <c r="L56" s="23"/>
    </row>
    <row r="57" spans="1:13" ht="160.9" customHeight="1" x14ac:dyDescent="0.25">
      <c r="A57" s="79"/>
      <c r="B57" s="114"/>
      <c r="C57" s="37" t="s">
        <v>77</v>
      </c>
      <c r="D57" s="173"/>
      <c r="E57" s="211"/>
      <c r="F57" s="212"/>
      <c r="G57" s="23"/>
      <c r="H57" s="24"/>
      <c r="I57" s="23"/>
      <c r="J57" s="23"/>
      <c r="K57" s="23"/>
      <c r="L57"/>
    </row>
    <row r="58" spans="1:13" x14ac:dyDescent="0.25">
      <c r="A58" s="188"/>
      <c r="B58" s="29" t="s">
        <v>189</v>
      </c>
      <c r="C58" s="30" t="s">
        <v>33</v>
      </c>
      <c r="D58" s="172">
        <v>1</v>
      </c>
      <c r="E58" s="195">
        <v>206</v>
      </c>
      <c r="F58" s="198">
        <f>E58*D58</f>
        <v>206</v>
      </c>
      <c r="G58" s="23"/>
      <c r="H58" s="23"/>
      <c r="I58" s="23"/>
      <c r="J58" s="23"/>
      <c r="K58" s="23"/>
      <c r="L58" s="23"/>
    </row>
    <row r="59" spans="1:13" ht="39" customHeight="1" x14ac:dyDescent="0.25">
      <c r="A59" s="188"/>
      <c r="B59" s="44"/>
      <c r="C59" s="190" t="s">
        <v>34</v>
      </c>
      <c r="D59" s="189"/>
      <c r="E59" s="202"/>
      <c r="F59" s="216"/>
      <c r="G59" s="23"/>
      <c r="H59" s="23"/>
      <c r="I59" s="23"/>
      <c r="J59" s="23"/>
      <c r="K59" s="23"/>
      <c r="L59" s="23"/>
    </row>
    <row r="60" spans="1:13" ht="109.9" customHeight="1" thickBot="1" x14ac:dyDescent="0.3">
      <c r="A60" s="188"/>
      <c r="B60" s="43"/>
      <c r="C60" s="191"/>
      <c r="D60" s="173"/>
      <c r="E60" s="211"/>
      <c r="F60" s="212"/>
      <c r="G60" s="23"/>
      <c r="H60" s="24"/>
      <c r="I60" s="23"/>
      <c r="J60" s="23"/>
      <c r="K60" s="23"/>
      <c r="L60" s="23"/>
    </row>
    <row r="61" spans="1:13" x14ac:dyDescent="0.25">
      <c r="A61" s="188"/>
      <c r="B61" s="29" t="s">
        <v>189</v>
      </c>
      <c r="C61" s="30" t="s">
        <v>46</v>
      </c>
      <c r="D61" s="172">
        <v>1</v>
      </c>
      <c r="E61" s="195">
        <v>146</v>
      </c>
      <c r="F61" s="198">
        <f>E61*D61</f>
        <v>146</v>
      </c>
      <c r="G61" s="23"/>
      <c r="H61" s="23"/>
      <c r="I61" s="23"/>
      <c r="J61" s="23"/>
      <c r="K61" s="23"/>
      <c r="L61" s="23"/>
    </row>
    <row r="62" spans="1:13" ht="39" customHeight="1" x14ac:dyDescent="0.25">
      <c r="A62" s="188"/>
      <c r="B62" s="44"/>
      <c r="C62" s="217" t="s">
        <v>47</v>
      </c>
      <c r="D62" s="189"/>
      <c r="E62" s="202"/>
      <c r="F62" s="216"/>
      <c r="G62" s="23"/>
      <c r="H62" s="23"/>
      <c r="I62" s="23"/>
      <c r="J62" s="23"/>
      <c r="K62" s="23"/>
      <c r="L62" s="23"/>
    </row>
    <row r="63" spans="1:13" ht="109.9" customHeight="1" thickBot="1" x14ac:dyDescent="0.3">
      <c r="A63" s="188"/>
      <c r="B63" s="43"/>
      <c r="C63" s="191"/>
      <c r="D63" s="173"/>
      <c r="E63" s="211"/>
      <c r="F63" s="212"/>
      <c r="G63" s="23"/>
      <c r="H63" s="24"/>
      <c r="I63" s="23"/>
      <c r="J63" s="23"/>
      <c r="K63" s="23"/>
      <c r="L63" s="23"/>
    </row>
    <row r="64" spans="1:13" x14ac:dyDescent="0.25">
      <c r="A64" s="188"/>
      <c r="B64" s="29" t="s">
        <v>189</v>
      </c>
      <c r="C64" s="30" t="s">
        <v>52</v>
      </c>
      <c r="D64" s="172">
        <v>1</v>
      </c>
      <c r="E64" s="195">
        <v>221</v>
      </c>
      <c r="F64" s="198">
        <f>E64*D64</f>
        <v>221</v>
      </c>
      <c r="G64" s="23"/>
      <c r="H64" s="23"/>
      <c r="I64" s="23"/>
      <c r="J64" s="23"/>
      <c r="K64" s="23"/>
      <c r="L64" s="23"/>
    </row>
    <row r="65" spans="1:12" ht="39" customHeight="1" x14ac:dyDescent="0.25">
      <c r="A65" s="188"/>
      <c r="B65" s="44"/>
      <c r="C65" s="190" t="s">
        <v>420</v>
      </c>
      <c r="D65" s="189"/>
      <c r="E65" s="202"/>
      <c r="F65" s="216"/>
      <c r="G65" s="23"/>
      <c r="H65" s="23"/>
      <c r="I65" s="23"/>
      <c r="J65" s="23"/>
      <c r="K65" s="23"/>
      <c r="L65" s="23"/>
    </row>
    <row r="66" spans="1:12" ht="109.9" customHeight="1" thickBot="1" x14ac:dyDescent="0.3">
      <c r="A66" s="188"/>
      <c r="B66" s="43"/>
      <c r="C66" s="191"/>
      <c r="D66" s="173"/>
      <c r="E66" s="211"/>
      <c r="F66" s="212"/>
      <c r="G66" s="23"/>
      <c r="H66" s="24"/>
      <c r="I66" s="23"/>
      <c r="J66" s="23"/>
      <c r="K66" s="23"/>
      <c r="L66" s="23"/>
    </row>
    <row r="67" spans="1:12" x14ac:dyDescent="0.25">
      <c r="A67" s="188"/>
      <c r="B67" s="29" t="s">
        <v>189</v>
      </c>
      <c r="C67" s="30" t="s">
        <v>53</v>
      </c>
      <c r="D67" s="172">
        <v>1</v>
      </c>
      <c r="E67" s="195">
        <v>178</v>
      </c>
      <c r="F67" s="198">
        <f>E67*D67</f>
        <v>178</v>
      </c>
      <c r="G67" s="23"/>
      <c r="H67" s="23"/>
      <c r="I67" s="23"/>
      <c r="J67" s="23"/>
      <c r="K67" s="23"/>
      <c r="L67" s="23"/>
    </row>
    <row r="68" spans="1:12" ht="39" customHeight="1" x14ac:dyDescent="0.25">
      <c r="A68" s="188"/>
      <c r="B68" s="44"/>
      <c r="C68" s="190" t="s">
        <v>54</v>
      </c>
      <c r="D68" s="189"/>
      <c r="E68" s="202"/>
      <c r="F68" s="216"/>
      <c r="G68" s="23"/>
      <c r="H68" s="23"/>
      <c r="I68" s="23"/>
      <c r="J68" s="23"/>
      <c r="K68" s="23"/>
      <c r="L68" s="23"/>
    </row>
    <row r="69" spans="1:12" ht="109.9" customHeight="1" thickBot="1" x14ac:dyDescent="0.3">
      <c r="A69" s="188"/>
      <c r="B69" s="43"/>
      <c r="C69" s="191"/>
      <c r="D69" s="173"/>
      <c r="E69" s="211"/>
      <c r="F69" s="212"/>
      <c r="G69" s="23"/>
      <c r="H69" s="24"/>
      <c r="I69" s="23"/>
      <c r="J69" s="23"/>
      <c r="K69" s="23"/>
      <c r="L69" s="23"/>
    </row>
    <row r="70" spans="1:12" x14ac:dyDescent="0.25">
      <c r="A70" s="188"/>
      <c r="B70" s="29" t="s">
        <v>189</v>
      </c>
      <c r="C70" s="30" t="s">
        <v>55</v>
      </c>
      <c r="D70" s="172">
        <v>1</v>
      </c>
      <c r="E70" s="195">
        <v>119</v>
      </c>
      <c r="F70" s="198">
        <f>E70*D70</f>
        <v>119</v>
      </c>
      <c r="G70" s="23"/>
      <c r="H70" s="23"/>
      <c r="I70" s="23"/>
      <c r="J70" s="23"/>
      <c r="K70" s="23"/>
      <c r="L70" s="23"/>
    </row>
    <row r="71" spans="1:12" ht="39" customHeight="1" x14ac:dyDescent="0.25">
      <c r="A71" s="188"/>
      <c r="B71" s="44"/>
      <c r="C71" s="190" t="s">
        <v>56</v>
      </c>
      <c r="D71" s="189"/>
      <c r="E71" s="202"/>
      <c r="F71" s="216"/>
      <c r="G71" s="23"/>
      <c r="H71" s="23"/>
      <c r="I71" s="23"/>
      <c r="J71" s="23"/>
      <c r="K71" s="23"/>
      <c r="L71" s="23"/>
    </row>
    <row r="72" spans="1:12" ht="109.9" customHeight="1" thickBot="1" x14ac:dyDescent="0.3">
      <c r="A72" s="188"/>
      <c r="B72" s="43"/>
      <c r="C72" s="191"/>
      <c r="D72" s="173"/>
      <c r="E72" s="211"/>
      <c r="F72" s="212"/>
      <c r="G72" s="23"/>
      <c r="H72" s="24"/>
      <c r="I72" s="23"/>
      <c r="J72" s="23"/>
      <c r="K72" s="23"/>
      <c r="L72" s="23"/>
    </row>
    <row r="73" spans="1:12" x14ac:dyDescent="0.25">
      <c r="A73" s="188"/>
      <c r="B73" s="29" t="s">
        <v>189</v>
      </c>
      <c r="C73" s="30" t="s">
        <v>57</v>
      </c>
      <c r="D73" s="172">
        <v>1</v>
      </c>
      <c r="E73" s="195">
        <v>228</v>
      </c>
      <c r="F73" s="198">
        <f>E73*D73</f>
        <v>228</v>
      </c>
      <c r="G73" s="23"/>
      <c r="H73" s="23"/>
      <c r="I73" s="23"/>
      <c r="J73" s="23"/>
      <c r="K73" s="23"/>
      <c r="L73" s="23"/>
    </row>
    <row r="74" spans="1:12" ht="39" customHeight="1" x14ac:dyDescent="0.25">
      <c r="A74" s="188"/>
      <c r="B74" s="44"/>
      <c r="C74" s="190" t="s">
        <v>58</v>
      </c>
      <c r="D74" s="189"/>
      <c r="E74" s="202"/>
      <c r="F74" s="216"/>
      <c r="G74" s="23"/>
      <c r="H74" s="23"/>
      <c r="I74" s="23"/>
      <c r="J74" s="23"/>
      <c r="K74" s="23"/>
      <c r="L74" s="23"/>
    </row>
    <row r="75" spans="1:12" ht="109.9" customHeight="1" thickBot="1" x14ac:dyDescent="0.3">
      <c r="A75" s="188"/>
      <c r="B75" s="43"/>
      <c r="C75" s="191"/>
      <c r="D75" s="173"/>
      <c r="E75" s="211"/>
      <c r="F75" s="212"/>
      <c r="G75" s="23"/>
      <c r="H75" s="24"/>
      <c r="I75" s="23"/>
      <c r="J75" s="23"/>
      <c r="K75" s="23"/>
      <c r="L75" s="23"/>
    </row>
    <row r="76" spans="1:12" x14ac:dyDescent="0.25">
      <c r="A76" s="188"/>
      <c r="B76" s="29" t="s">
        <v>189</v>
      </c>
      <c r="C76" s="30" t="s">
        <v>59</v>
      </c>
      <c r="D76" s="172">
        <v>1</v>
      </c>
      <c r="E76" s="195">
        <v>434</v>
      </c>
      <c r="F76" s="198">
        <f>E76*D76</f>
        <v>434</v>
      </c>
      <c r="G76" s="23"/>
      <c r="H76" s="23"/>
      <c r="I76" s="23"/>
      <c r="J76" s="23"/>
      <c r="K76" s="23"/>
      <c r="L76" s="23"/>
    </row>
    <row r="77" spans="1:12" ht="39" customHeight="1" x14ac:dyDescent="0.25">
      <c r="A77" s="188"/>
      <c r="B77" s="44"/>
      <c r="C77" s="190" t="s">
        <v>60</v>
      </c>
      <c r="D77" s="189"/>
      <c r="E77" s="202"/>
      <c r="F77" s="216"/>
      <c r="G77" s="23"/>
      <c r="H77" s="23"/>
      <c r="I77" s="23"/>
      <c r="J77" s="23"/>
      <c r="K77" s="23"/>
      <c r="L77" s="23"/>
    </row>
    <row r="78" spans="1:12" ht="109.9" customHeight="1" thickBot="1" x14ac:dyDescent="0.3">
      <c r="A78" s="188"/>
      <c r="B78" s="43"/>
      <c r="C78" s="191"/>
      <c r="D78" s="173"/>
      <c r="E78" s="211"/>
      <c r="F78" s="212"/>
      <c r="G78" s="23"/>
      <c r="H78" s="24"/>
      <c r="I78" s="23"/>
      <c r="J78" s="23"/>
      <c r="K78" s="23"/>
      <c r="L78" s="23"/>
    </row>
    <row r="79" spans="1:12" x14ac:dyDescent="0.25">
      <c r="A79" s="188"/>
      <c r="B79" s="29" t="s">
        <v>189</v>
      </c>
      <c r="C79" s="30" t="s">
        <v>61</v>
      </c>
      <c r="D79" s="172">
        <v>1</v>
      </c>
      <c r="E79" s="195">
        <v>323</v>
      </c>
      <c r="F79" s="198">
        <f>E79*D79</f>
        <v>323</v>
      </c>
      <c r="G79" s="23"/>
      <c r="H79" s="23"/>
      <c r="I79" s="23"/>
      <c r="J79" s="23"/>
      <c r="K79" s="23"/>
      <c r="L79" s="23"/>
    </row>
    <row r="80" spans="1:12" ht="39" customHeight="1" x14ac:dyDescent="0.25">
      <c r="A80" s="188"/>
      <c r="B80" s="44"/>
      <c r="C80" s="190" t="s">
        <v>62</v>
      </c>
      <c r="D80" s="189"/>
      <c r="E80" s="202"/>
      <c r="F80" s="216"/>
      <c r="G80" s="23"/>
      <c r="H80" s="23"/>
      <c r="I80" s="23"/>
      <c r="J80" s="23"/>
      <c r="K80" s="23"/>
      <c r="L80" s="23"/>
    </row>
    <row r="81" spans="1:13" ht="109.9" customHeight="1" thickBot="1" x14ac:dyDescent="0.3">
      <c r="A81" s="188"/>
      <c r="B81" s="43"/>
      <c r="C81" s="191"/>
      <c r="D81" s="173"/>
      <c r="E81" s="211"/>
      <c r="F81" s="212"/>
      <c r="G81" s="23"/>
      <c r="H81" s="24"/>
      <c r="I81" s="23"/>
      <c r="J81" s="23"/>
      <c r="K81" s="23"/>
      <c r="L81" s="23"/>
    </row>
    <row r="82" spans="1:13" ht="19.899999999999999" customHeight="1" x14ac:dyDescent="0.25">
      <c r="A82" s="79"/>
      <c r="B82" s="29" t="s">
        <v>189</v>
      </c>
      <c r="C82" s="30" t="s">
        <v>283</v>
      </c>
      <c r="D82" s="172">
        <v>1</v>
      </c>
      <c r="E82" s="195">
        <v>1289</v>
      </c>
      <c r="F82" s="198">
        <f>D82*E82</f>
        <v>1289</v>
      </c>
      <c r="G82" s="23"/>
      <c r="H82" s="24"/>
      <c r="I82" s="23"/>
      <c r="J82" s="23"/>
      <c r="K82" s="23"/>
      <c r="L82" s="23"/>
    </row>
    <row r="83" spans="1:13" ht="180.6" customHeight="1" x14ac:dyDescent="0.25">
      <c r="A83" s="79"/>
      <c r="B83" s="114"/>
      <c r="C83" s="37" t="s">
        <v>284</v>
      </c>
      <c r="D83" s="173"/>
      <c r="E83" s="211"/>
      <c r="F83" s="216"/>
      <c r="G83" s="23"/>
      <c r="H83" s="24"/>
      <c r="I83" s="23"/>
      <c r="J83" s="23"/>
      <c r="K83" s="23"/>
      <c r="L83"/>
    </row>
    <row r="84" spans="1:13" ht="19.899999999999999" customHeight="1" x14ac:dyDescent="0.25">
      <c r="A84" s="79"/>
      <c r="B84" s="29" t="s">
        <v>189</v>
      </c>
      <c r="C84" s="30" t="s">
        <v>285</v>
      </c>
      <c r="D84" s="172">
        <v>1</v>
      </c>
      <c r="E84" s="195">
        <v>884</v>
      </c>
      <c r="F84" s="198">
        <f>D84*E84</f>
        <v>884</v>
      </c>
      <c r="G84" s="23"/>
      <c r="H84" s="24"/>
      <c r="I84" s="23"/>
      <c r="J84" s="23"/>
      <c r="K84" s="23"/>
      <c r="L84" s="23"/>
    </row>
    <row r="85" spans="1:13" ht="154.15" customHeight="1" x14ac:dyDescent="0.25">
      <c r="A85" s="79"/>
      <c r="B85" s="114"/>
      <c r="C85" s="37" t="s">
        <v>286</v>
      </c>
      <c r="D85" s="173"/>
      <c r="E85" s="211"/>
      <c r="F85" s="216"/>
      <c r="G85" s="23"/>
      <c r="H85" s="24"/>
      <c r="I85" s="23"/>
      <c r="J85" s="23"/>
      <c r="K85" s="23"/>
      <c r="L85"/>
    </row>
    <row r="86" spans="1:13" x14ac:dyDescent="0.25">
      <c r="A86" s="188"/>
      <c r="B86" s="29" t="s">
        <v>189</v>
      </c>
      <c r="C86" s="30" t="s">
        <v>37</v>
      </c>
      <c r="D86" s="172">
        <v>1</v>
      </c>
      <c r="E86" s="195">
        <v>93</v>
      </c>
      <c r="F86" s="198">
        <f>E86*D86</f>
        <v>93</v>
      </c>
      <c r="G86" s="23"/>
      <c r="H86" s="23"/>
      <c r="I86" s="23"/>
      <c r="J86" s="23"/>
      <c r="K86" s="23"/>
      <c r="L86" s="23"/>
    </row>
    <row r="87" spans="1:13" ht="39" customHeight="1" x14ac:dyDescent="0.25">
      <c r="A87" s="188"/>
      <c r="B87" s="44"/>
      <c r="C87" s="190" t="s">
        <v>38</v>
      </c>
      <c r="D87" s="189"/>
      <c r="E87" s="202"/>
      <c r="F87" s="216"/>
      <c r="G87" s="23"/>
      <c r="H87" s="23"/>
      <c r="I87" s="23"/>
      <c r="J87" s="23"/>
      <c r="K87" s="23"/>
      <c r="L87" s="23"/>
    </row>
    <row r="88" spans="1:13" ht="109.9" customHeight="1" thickBot="1" x14ac:dyDescent="0.3">
      <c r="A88" s="188"/>
      <c r="B88" s="43"/>
      <c r="C88" s="191"/>
      <c r="D88" s="173"/>
      <c r="E88" s="211"/>
      <c r="F88" s="212"/>
      <c r="G88" s="23"/>
      <c r="H88" s="24"/>
      <c r="I88" s="23"/>
      <c r="J88" s="23"/>
      <c r="K88" s="23"/>
      <c r="L88" s="23"/>
      <c r="M88"/>
    </row>
    <row r="89" spans="1:13" x14ac:dyDescent="0.25">
      <c r="A89" s="178"/>
      <c r="B89" s="29" t="s">
        <v>189</v>
      </c>
      <c r="C89" s="137" t="s">
        <v>203</v>
      </c>
      <c r="D89" s="179">
        <v>1</v>
      </c>
      <c r="E89" s="159">
        <v>1685</v>
      </c>
      <c r="F89" s="161">
        <f t="shared" ref="F89" si="0">E89*D89</f>
        <v>1685</v>
      </c>
    </row>
    <row r="90" spans="1:13" ht="174.6" customHeight="1" x14ac:dyDescent="0.25">
      <c r="A90" s="178"/>
      <c r="B90" s="27"/>
      <c r="C90" s="36" t="s">
        <v>340</v>
      </c>
      <c r="D90" s="180"/>
      <c r="E90" s="160"/>
      <c r="F90" s="162"/>
      <c r="L90"/>
    </row>
    <row r="91" spans="1:13" x14ac:dyDescent="0.25">
      <c r="A91" s="188"/>
      <c r="B91" s="29" t="s">
        <v>189</v>
      </c>
      <c r="C91" s="30" t="s">
        <v>44</v>
      </c>
      <c r="D91" s="172">
        <v>1</v>
      </c>
      <c r="E91" s="195">
        <v>141</v>
      </c>
      <c r="F91" s="198">
        <f>E91*D91</f>
        <v>141</v>
      </c>
    </row>
    <row r="92" spans="1:13" ht="16.899999999999999" customHeight="1" x14ac:dyDescent="0.25">
      <c r="A92" s="188"/>
      <c r="B92" s="44"/>
      <c r="C92" s="190" t="s">
        <v>45</v>
      </c>
      <c r="D92" s="189"/>
      <c r="E92" s="202"/>
      <c r="F92" s="216"/>
    </row>
    <row r="93" spans="1:13" ht="144.75" customHeight="1" thickBot="1" x14ac:dyDescent="0.3">
      <c r="A93" s="188"/>
      <c r="B93" s="43"/>
      <c r="C93" s="191"/>
      <c r="D93" s="173"/>
      <c r="E93" s="211"/>
      <c r="F93" s="212"/>
      <c r="J93"/>
    </row>
    <row r="94" spans="1:13" x14ac:dyDescent="0.25">
      <c r="A94" s="188"/>
      <c r="B94" s="29" t="s">
        <v>189</v>
      </c>
      <c r="C94" s="30" t="s">
        <v>48</v>
      </c>
      <c r="D94" s="172">
        <v>1</v>
      </c>
      <c r="E94" s="195">
        <v>75</v>
      </c>
      <c r="F94" s="198">
        <f>E94*D94</f>
        <v>75</v>
      </c>
    </row>
    <row r="95" spans="1:13" ht="14.45" customHeight="1" x14ac:dyDescent="0.25">
      <c r="A95" s="188"/>
      <c r="B95" s="44"/>
      <c r="C95" s="190" t="s">
        <v>49</v>
      </c>
      <c r="D95" s="189"/>
      <c r="E95" s="202"/>
      <c r="F95" s="216"/>
    </row>
    <row r="96" spans="1:13" ht="141" customHeight="1" thickBot="1" x14ac:dyDescent="0.3">
      <c r="A96" s="188"/>
      <c r="B96" s="43"/>
      <c r="C96" s="191"/>
      <c r="D96" s="173"/>
      <c r="E96" s="211"/>
      <c r="F96" s="212"/>
    </row>
    <row r="97" spans="1:13" ht="33" customHeight="1" x14ac:dyDescent="0.25">
      <c r="A97" s="79"/>
      <c r="B97" s="213" t="s">
        <v>240</v>
      </c>
      <c r="C97" s="214"/>
      <c r="D97" s="214"/>
      <c r="E97" s="214"/>
      <c r="F97" s="215"/>
    </row>
    <row r="98" spans="1:13" ht="15" customHeight="1" x14ac:dyDescent="0.25">
      <c r="A98" s="188"/>
      <c r="B98" s="29" t="s">
        <v>240</v>
      </c>
      <c r="C98" s="30" t="s">
        <v>41</v>
      </c>
      <c r="D98" s="172">
        <v>1</v>
      </c>
      <c r="E98" s="195">
        <v>1350</v>
      </c>
      <c r="F98" s="198">
        <f>E98*D98</f>
        <v>1350</v>
      </c>
    </row>
    <row r="99" spans="1:13" ht="141" customHeight="1" x14ac:dyDescent="0.25">
      <c r="A99" s="188"/>
      <c r="B99" s="45"/>
      <c r="C99" s="46" t="s">
        <v>341</v>
      </c>
      <c r="D99" s="173"/>
      <c r="E99" s="183"/>
      <c r="F99" s="218"/>
      <c r="L99"/>
      <c r="M99"/>
    </row>
    <row r="100" spans="1:13" x14ac:dyDescent="0.25">
      <c r="A100" s="188"/>
      <c r="B100" s="29" t="s">
        <v>240</v>
      </c>
      <c r="C100" s="137" t="s">
        <v>118</v>
      </c>
      <c r="D100" s="172">
        <v>1</v>
      </c>
      <c r="E100" s="195">
        <v>1690</v>
      </c>
      <c r="F100" s="198">
        <f>E100*D100</f>
        <v>1690</v>
      </c>
    </row>
    <row r="101" spans="1:13" ht="15" customHeight="1" x14ac:dyDescent="0.25">
      <c r="A101" s="188"/>
      <c r="B101" s="44"/>
      <c r="C101" s="190" t="s">
        <v>65</v>
      </c>
      <c r="D101" s="189"/>
      <c r="E101" s="182"/>
      <c r="F101" s="199"/>
    </row>
    <row r="102" spans="1:13" ht="169.9" customHeight="1" thickBot="1" x14ac:dyDescent="0.3">
      <c r="A102" s="188"/>
      <c r="B102" s="43"/>
      <c r="C102" s="191"/>
      <c r="D102" s="173"/>
      <c r="E102" s="183"/>
      <c r="F102" s="218"/>
    </row>
    <row r="103" spans="1:13" ht="15" customHeight="1" x14ac:dyDescent="0.25">
      <c r="A103" s="188"/>
      <c r="B103" s="29" t="s">
        <v>240</v>
      </c>
      <c r="C103" s="137" t="s">
        <v>35</v>
      </c>
      <c r="D103" s="197">
        <v>1</v>
      </c>
      <c r="E103" s="165">
        <v>795</v>
      </c>
      <c r="F103" s="219">
        <f>E103*D103</f>
        <v>795</v>
      </c>
    </row>
    <row r="104" spans="1:13" ht="162" customHeight="1" x14ac:dyDescent="0.25">
      <c r="A104" s="188"/>
      <c r="B104" s="47"/>
      <c r="C104" s="46" t="s">
        <v>36</v>
      </c>
      <c r="D104" s="189"/>
      <c r="E104" s="182"/>
      <c r="F104" s="199"/>
      <c r="L104"/>
      <c r="M104"/>
    </row>
    <row r="105" spans="1:13" ht="27" customHeight="1" x14ac:dyDescent="0.25">
      <c r="A105" s="65"/>
      <c r="B105" s="220" t="s">
        <v>216</v>
      </c>
      <c r="C105" s="221"/>
      <c r="D105" s="221"/>
      <c r="E105" s="221"/>
      <c r="F105" s="222"/>
    </row>
    <row r="106" spans="1:13" ht="19.899999999999999" customHeight="1" x14ac:dyDescent="0.25">
      <c r="A106" s="79"/>
      <c r="B106" s="29" t="s">
        <v>292</v>
      </c>
      <c r="C106" s="137" t="s">
        <v>332</v>
      </c>
      <c r="D106" s="172">
        <v>1</v>
      </c>
      <c r="E106" s="195">
        <v>512</v>
      </c>
      <c r="F106" s="198">
        <f>D106*E106</f>
        <v>512</v>
      </c>
      <c r="G106" s="23"/>
      <c r="H106" s="24"/>
      <c r="I106" s="23"/>
      <c r="J106" s="23"/>
      <c r="K106" s="23"/>
      <c r="L106"/>
    </row>
    <row r="107" spans="1:13" ht="204" x14ac:dyDescent="0.25">
      <c r="A107" s="79"/>
      <c r="B107" s="114"/>
      <c r="C107" s="37" t="s">
        <v>333</v>
      </c>
      <c r="D107" s="173"/>
      <c r="E107" s="211"/>
      <c r="F107" s="216"/>
      <c r="G107" s="23"/>
      <c r="H107" s="24"/>
      <c r="I107" s="23"/>
      <c r="J107" s="23"/>
      <c r="K107" s="23"/>
      <c r="L107" s="23"/>
    </row>
    <row r="108" spans="1:13" x14ac:dyDescent="0.25">
      <c r="A108" s="79"/>
      <c r="B108" s="29" t="s">
        <v>292</v>
      </c>
      <c r="C108" s="137" t="s">
        <v>259</v>
      </c>
      <c r="D108" s="189">
        <v>1</v>
      </c>
      <c r="E108" s="202">
        <v>1029</v>
      </c>
      <c r="F108" s="216">
        <f>D108*E108</f>
        <v>1029</v>
      </c>
    </row>
    <row r="109" spans="1:13" ht="358.9" customHeight="1" x14ac:dyDescent="0.25">
      <c r="A109" s="79"/>
      <c r="B109" s="47"/>
      <c r="C109" s="37" t="s">
        <v>258</v>
      </c>
      <c r="D109" s="189"/>
      <c r="E109" s="182"/>
      <c r="F109" s="199"/>
    </row>
    <row r="110" spans="1:13" x14ac:dyDescent="0.25">
      <c r="A110" s="79"/>
      <c r="B110" s="29" t="s">
        <v>292</v>
      </c>
      <c r="C110" s="137" t="s">
        <v>257</v>
      </c>
      <c r="D110" s="172">
        <v>1</v>
      </c>
      <c r="E110" s="195">
        <v>415</v>
      </c>
      <c r="F110" s="198">
        <f>D110*E110</f>
        <v>415</v>
      </c>
    </row>
    <row r="111" spans="1:13" ht="216.75" x14ac:dyDescent="0.25">
      <c r="A111" s="79"/>
      <c r="B111" s="45"/>
      <c r="C111" s="37" t="s">
        <v>256</v>
      </c>
      <c r="D111" s="189"/>
      <c r="E111" s="182"/>
      <c r="F111" s="199"/>
      <c r="M111"/>
    </row>
    <row r="112" spans="1:13" x14ac:dyDescent="0.25">
      <c r="A112" s="79"/>
      <c r="B112" s="29" t="s">
        <v>292</v>
      </c>
      <c r="C112" s="137" t="s">
        <v>245</v>
      </c>
      <c r="D112" s="172">
        <v>1</v>
      </c>
      <c r="E112" s="195">
        <v>349</v>
      </c>
      <c r="F112" s="198">
        <f t="shared" ref="F112" si="1">D112*E112</f>
        <v>349</v>
      </c>
    </row>
    <row r="113" spans="1:13" ht="157.15" customHeight="1" x14ac:dyDescent="0.25">
      <c r="A113" s="79"/>
      <c r="B113" s="45"/>
      <c r="C113" s="37" t="s">
        <v>244</v>
      </c>
      <c r="D113" s="189"/>
      <c r="E113" s="182"/>
      <c r="F113" s="199"/>
      <c r="M113"/>
    </row>
    <row r="114" spans="1:13" x14ac:dyDescent="0.25">
      <c r="A114" s="79"/>
      <c r="B114" s="29" t="s">
        <v>292</v>
      </c>
      <c r="C114" s="137" t="s">
        <v>246</v>
      </c>
      <c r="D114" s="172">
        <v>1</v>
      </c>
      <c r="E114" s="195">
        <v>118</v>
      </c>
      <c r="F114" s="198">
        <f t="shared" ref="F114" si="2">D114*E114</f>
        <v>118</v>
      </c>
    </row>
    <row r="115" spans="1:13" ht="189.6" customHeight="1" x14ac:dyDescent="0.25">
      <c r="A115" s="79"/>
      <c r="B115" s="45"/>
      <c r="C115" s="37" t="s">
        <v>247</v>
      </c>
      <c r="D115" s="189"/>
      <c r="E115" s="182"/>
      <c r="F115" s="199"/>
      <c r="L115"/>
    </row>
    <row r="116" spans="1:13" x14ac:dyDescent="0.25">
      <c r="A116" s="79"/>
      <c r="B116" s="29" t="s">
        <v>292</v>
      </c>
      <c r="C116" s="137" t="s">
        <v>248</v>
      </c>
      <c r="D116" s="172">
        <v>1</v>
      </c>
      <c r="E116" s="195">
        <v>194</v>
      </c>
      <c r="F116" s="198">
        <f t="shared" ref="F116" si="3">D116*E116</f>
        <v>194</v>
      </c>
    </row>
    <row r="117" spans="1:13" ht="157.15" customHeight="1" x14ac:dyDescent="0.25">
      <c r="A117" s="79"/>
      <c r="B117" s="45"/>
      <c r="C117" s="22" t="s">
        <v>249</v>
      </c>
      <c r="D117" s="189"/>
      <c r="E117" s="182"/>
      <c r="F117" s="199"/>
    </row>
    <row r="118" spans="1:13" x14ac:dyDescent="0.25">
      <c r="A118" s="79"/>
      <c r="B118" s="29" t="s">
        <v>292</v>
      </c>
      <c r="C118" s="137" t="s">
        <v>250</v>
      </c>
      <c r="D118" s="172">
        <v>1</v>
      </c>
      <c r="E118" s="195">
        <v>355</v>
      </c>
      <c r="F118" s="198">
        <f t="shared" ref="F118:F132" si="4">D118*E118</f>
        <v>355</v>
      </c>
    </row>
    <row r="119" spans="1:13" ht="296.45" customHeight="1" x14ac:dyDescent="0.25">
      <c r="A119" s="79"/>
      <c r="B119" s="45"/>
      <c r="C119" s="37" t="s">
        <v>251</v>
      </c>
      <c r="D119" s="189"/>
      <c r="E119" s="182"/>
      <c r="F119" s="199"/>
      <c r="L119"/>
      <c r="M119"/>
    </row>
    <row r="120" spans="1:13" x14ac:dyDescent="0.25">
      <c r="A120" s="79"/>
      <c r="B120" s="29" t="s">
        <v>292</v>
      </c>
      <c r="C120" s="137" t="s">
        <v>252</v>
      </c>
      <c r="D120" s="172">
        <v>1</v>
      </c>
      <c r="E120" s="195">
        <v>214</v>
      </c>
      <c r="F120" s="198">
        <f t="shared" si="4"/>
        <v>214</v>
      </c>
    </row>
    <row r="121" spans="1:13" ht="165.6" customHeight="1" x14ac:dyDescent="0.25">
      <c r="A121" s="79"/>
      <c r="B121" s="45"/>
      <c r="C121" s="22" t="s">
        <v>253</v>
      </c>
      <c r="D121" s="189"/>
      <c r="E121" s="182"/>
      <c r="F121" s="199"/>
      <c r="L121"/>
    </row>
    <row r="122" spans="1:13" x14ac:dyDescent="0.25">
      <c r="A122" s="79"/>
      <c r="B122" s="29" t="s">
        <v>292</v>
      </c>
      <c r="C122" s="137" t="s">
        <v>254</v>
      </c>
      <c r="D122" s="172">
        <v>1</v>
      </c>
      <c r="E122" s="195">
        <v>271</v>
      </c>
      <c r="F122" s="198">
        <f t="shared" si="4"/>
        <v>271</v>
      </c>
    </row>
    <row r="123" spans="1:13" ht="157.15" customHeight="1" x14ac:dyDescent="0.25">
      <c r="A123" s="79"/>
      <c r="B123" s="45"/>
      <c r="C123" s="22" t="s">
        <v>255</v>
      </c>
      <c r="D123" s="189"/>
      <c r="E123" s="182"/>
      <c r="F123" s="199"/>
    </row>
    <row r="124" spans="1:13" x14ac:dyDescent="0.25">
      <c r="A124" s="79"/>
      <c r="B124" s="29" t="s">
        <v>292</v>
      </c>
      <c r="C124" s="137" t="s">
        <v>331</v>
      </c>
      <c r="D124" s="172">
        <v>1</v>
      </c>
      <c r="E124" s="195">
        <v>305</v>
      </c>
      <c r="F124" s="198">
        <f t="shared" si="4"/>
        <v>305</v>
      </c>
    </row>
    <row r="125" spans="1:13" ht="270" x14ac:dyDescent="0.25">
      <c r="A125" s="79"/>
      <c r="B125" s="45"/>
      <c r="C125" s="113" t="s">
        <v>262</v>
      </c>
      <c r="D125" s="189"/>
      <c r="E125" s="182"/>
      <c r="F125" s="199"/>
      <c r="L125"/>
    </row>
    <row r="126" spans="1:13" x14ac:dyDescent="0.25">
      <c r="A126" s="79"/>
      <c r="B126" s="29" t="s">
        <v>292</v>
      </c>
      <c r="C126" s="137" t="s">
        <v>290</v>
      </c>
      <c r="D126" s="172">
        <v>1</v>
      </c>
      <c r="E126" s="195">
        <v>599</v>
      </c>
      <c r="F126" s="198">
        <f t="shared" si="4"/>
        <v>599</v>
      </c>
      <c r="K126"/>
    </row>
    <row r="127" spans="1:13" ht="199.9" customHeight="1" x14ac:dyDescent="0.25">
      <c r="A127" s="79"/>
      <c r="B127" s="45"/>
      <c r="C127" s="22" t="s">
        <v>291</v>
      </c>
      <c r="D127" s="189"/>
      <c r="E127" s="182"/>
      <c r="F127" s="199"/>
      <c r="L127"/>
      <c r="M127"/>
    </row>
    <row r="128" spans="1:13" x14ac:dyDescent="0.25">
      <c r="A128" s="79"/>
      <c r="B128" s="29" t="s">
        <v>292</v>
      </c>
      <c r="C128" s="137" t="s">
        <v>263</v>
      </c>
      <c r="D128" s="172">
        <v>1</v>
      </c>
      <c r="E128" s="195">
        <v>235</v>
      </c>
      <c r="F128" s="198">
        <f t="shared" si="4"/>
        <v>235</v>
      </c>
    </row>
    <row r="129" spans="1:13" ht="199.9" customHeight="1" x14ac:dyDescent="0.25">
      <c r="A129" s="79"/>
      <c r="B129" s="45"/>
      <c r="C129" s="22" t="s">
        <v>264</v>
      </c>
      <c r="D129" s="189"/>
      <c r="E129" s="182"/>
      <c r="F129" s="199"/>
      <c r="L129"/>
      <c r="M129"/>
    </row>
    <row r="130" spans="1:13" x14ac:dyDescent="0.25">
      <c r="A130" s="79"/>
      <c r="B130" s="29" t="s">
        <v>292</v>
      </c>
      <c r="C130" s="137" t="s">
        <v>294</v>
      </c>
      <c r="D130" s="172">
        <v>1</v>
      </c>
      <c r="E130" s="195">
        <v>65.52</v>
      </c>
      <c r="F130" s="198">
        <f t="shared" si="4"/>
        <v>65.52</v>
      </c>
    </row>
    <row r="131" spans="1:13" ht="146.44999999999999" customHeight="1" x14ac:dyDescent="0.25">
      <c r="A131" s="79"/>
      <c r="B131" s="45"/>
      <c r="C131" s="22" t="s">
        <v>295</v>
      </c>
      <c r="D131" s="189"/>
      <c r="E131" s="182"/>
      <c r="F131" s="199"/>
      <c r="L131"/>
      <c r="M131"/>
    </row>
    <row r="132" spans="1:13" x14ac:dyDescent="0.25">
      <c r="A132" s="79"/>
      <c r="B132" s="29" t="s">
        <v>292</v>
      </c>
      <c r="C132" s="137" t="s">
        <v>265</v>
      </c>
      <c r="D132" s="172">
        <v>1</v>
      </c>
      <c r="E132" s="195">
        <v>326</v>
      </c>
      <c r="F132" s="198">
        <f t="shared" si="4"/>
        <v>326</v>
      </c>
    </row>
    <row r="133" spans="1:13" ht="160.9" customHeight="1" x14ac:dyDescent="0.25">
      <c r="A133" s="79"/>
      <c r="B133" s="45"/>
      <c r="C133" s="22" t="s">
        <v>266</v>
      </c>
      <c r="D133" s="189"/>
      <c r="E133" s="182"/>
      <c r="F133" s="199"/>
      <c r="M133"/>
    </row>
    <row r="134" spans="1:13" x14ac:dyDescent="0.25">
      <c r="A134" s="79"/>
      <c r="B134" s="29" t="s">
        <v>293</v>
      </c>
      <c r="C134" s="30" t="s">
        <v>267</v>
      </c>
      <c r="D134" s="172">
        <v>1</v>
      </c>
      <c r="E134" s="195">
        <v>322</v>
      </c>
      <c r="F134" s="198">
        <f>D134*E134</f>
        <v>322</v>
      </c>
    </row>
    <row r="135" spans="1:13" ht="157.15" customHeight="1" x14ac:dyDescent="0.25">
      <c r="A135" s="79"/>
      <c r="B135" s="45"/>
      <c r="C135" s="37" t="s">
        <v>268</v>
      </c>
      <c r="D135" s="189"/>
      <c r="E135" s="182"/>
      <c r="F135" s="199"/>
    </row>
    <row r="136" spans="1:13" x14ac:dyDescent="0.25">
      <c r="A136" s="51"/>
      <c r="B136" s="53"/>
      <c r="C136" s="52"/>
      <c r="D136" s="50"/>
      <c r="E136" s="51"/>
      <c r="F136" s="51"/>
    </row>
    <row r="137" spans="1:13" ht="18" customHeight="1" x14ac:dyDescent="0.25">
      <c r="A137" s="169" t="s">
        <v>3</v>
      </c>
      <c r="B137" s="169"/>
      <c r="C137" s="169"/>
      <c r="D137" s="15"/>
      <c r="E137" s="14" t="s">
        <v>2</v>
      </c>
      <c r="F137" s="13">
        <f>SUM(F11:F136)</f>
        <v>34441.719999999994</v>
      </c>
    </row>
    <row r="138" spans="1:13" x14ac:dyDescent="0.25">
      <c r="A138" s="169"/>
      <c r="B138" s="169"/>
      <c r="C138" s="169"/>
      <c r="D138" s="7"/>
      <c r="E138" s="12" t="s">
        <v>1</v>
      </c>
      <c r="F138" s="11">
        <f>IF(F137=0,0,IF(F137&lt;300,24.6,0))</f>
        <v>0</v>
      </c>
    </row>
    <row r="139" spans="1:13" ht="21" x14ac:dyDescent="0.25">
      <c r="A139" s="169"/>
      <c r="B139" s="169"/>
      <c r="C139" s="169"/>
      <c r="D139" s="10"/>
      <c r="E139" s="9" t="s">
        <v>0</v>
      </c>
      <c r="F139" s="8">
        <f>SUM(F137:F138)</f>
        <v>34441.719999999994</v>
      </c>
    </row>
    <row r="140" spans="1:13" x14ac:dyDescent="0.25">
      <c r="A140" s="169"/>
      <c r="B140" s="169"/>
      <c r="C140" s="169"/>
      <c r="D140" s="7"/>
      <c r="E140" s="6"/>
      <c r="F140" s="6"/>
    </row>
    <row r="141" spans="1:13" x14ac:dyDescent="0.25">
      <c r="A141" s="169"/>
      <c r="B141" s="169"/>
      <c r="C141" s="169"/>
      <c r="D141" s="7"/>
      <c r="E141" s="6"/>
      <c r="F141" s="6"/>
    </row>
    <row r="142" spans="1:13" x14ac:dyDescent="0.25">
      <c r="A142" s="169"/>
      <c r="B142" s="169"/>
      <c r="C142" s="169"/>
      <c r="D142" s="7"/>
      <c r="E142" s="6"/>
      <c r="F142" s="6"/>
    </row>
  </sheetData>
  <sheetProtection deleteColumns="0" deleteRows="0" sort="0" autoFilter="0"/>
  <autoFilter ref="C9:F135" xr:uid="{00000000-0009-0000-0000-000006000000}"/>
  <mergeCells count="212">
    <mergeCell ref="A137:C142"/>
    <mergeCell ref="D132:D133"/>
    <mergeCell ref="E132:E133"/>
    <mergeCell ref="F132:F133"/>
    <mergeCell ref="D134:D135"/>
    <mergeCell ref="E134:E135"/>
    <mergeCell ref="F134:F135"/>
    <mergeCell ref="D128:D129"/>
    <mergeCell ref="E128:E129"/>
    <mergeCell ref="F128:F129"/>
    <mergeCell ref="D130:D131"/>
    <mergeCell ref="E130:E131"/>
    <mergeCell ref="F130:F131"/>
    <mergeCell ref="D124:D125"/>
    <mergeCell ref="E124:E125"/>
    <mergeCell ref="F124:F125"/>
    <mergeCell ref="D126:D127"/>
    <mergeCell ref="E126:E127"/>
    <mergeCell ref="F126:F127"/>
    <mergeCell ref="D120:D121"/>
    <mergeCell ref="E120:E121"/>
    <mergeCell ref="F120:F121"/>
    <mergeCell ref="D122:D123"/>
    <mergeCell ref="E122:E123"/>
    <mergeCell ref="F122:F123"/>
    <mergeCell ref="D116:D117"/>
    <mergeCell ref="E116:E117"/>
    <mergeCell ref="F116:F117"/>
    <mergeCell ref="D118:D119"/>
    <mergeCell ref="E118:E119"/>
    <mergeCell ref="F118:F119"/>
    <mergeCell ref="D112:D113"/>
    <mergeCell ref="E112:E113"/>
    <mergeCell ref="F112:F113"/>
    <mergeCell ref="D114:D115"/>
    <mergeCell ref="E114:E115"/>
    <mergeCell ref="F114:F115"/>
    <mergeCell ref="D108:D109"/>
    <mergeCell ref="E108:E109"/>
    <mergeCell ref="F108:F109"/>
    <mergeCell ref="D110:D111"/>
    <mergeCell ref="E110:E111"/>
    <mergeCell ref="F110:F111"/>
    <mergeCell ref="A103:A104"/>
    <mergeCell ref="D103:D104"/>
    <mergeCell ref="E103:E104"/>
    <mergeCell ref="F103:F104"/>
    <mergeCell ref="B105:F105"/>
    <mergeCell ref="D106:D107"/>
    <mergeCell ref="E106:E107"/>
    <mergeCell ref="F106:F107"/>
    <mergeCell ref="A98:A99"/>
    <mergeCell ref="D98:D99"/>
    <mergeCell ref="E98:E99"/>
    <mergeCell ref="F98:F99"/>
    <mergeCell ref="A100:A102"/>
    <mergeCell ref="D100:D102"/>
    <mergeCell ref="E100:E102"/>
    <mergeCell ref="F100:F102"/>
    <mergeCell ref="C101:C102"/>
    <mergeCell ref="A94:A96"/>
    <mergeCell ref="D94:D96"/>
    <mergeCell ref="E94:E96"/>
    <mergeCell ref="F94:F96"/>
    <mergeCell ref="C95:C96"/>
    <mergeCell ref="B97:F97"/>
    <mergeCell ref="A89:A90"/>
    <mergeCell ref="D89:D90"/>
    <mergeCell ref="E89:E90"/>
    <mergeCell ref="F89:F90"/>
    <mergeCell ref="A91:A93"/>
    <mergeCell ref="D91:D93"/>
    <mergeCell ref="E91:E93"/>
    <mergeCell ref="F91:F93"/>
    <mergeCell ref="C92:C93"/>
    <mergeCell ref="D84:D85"/>
    <mergeCell ref="E84:E85"/>
    <mergeCell ref="F84:F85"/>
    <mergeCell ref="A86:A88"/>
    <mergeCell ref="D86:D88"/>
    <mergeCell ref="E86:E88"/>
    <mergeCell ref="F86:F88"/>
    <mergeCell ref="C87:C88"/>
    <mergeCell ref="A79:A81"/>
    <mergeCell ref="D79:D81"/>
    <mergeCell ref="E79:E81"/>
    <mergeCell ref="F79:F81"/>
    <mergeCell ref="C80:C81"/>
    <mergeCell ref="D82:D83"/>
    <mergeCell ref="E82:E83"/>
    <mergeCell ref="F82:F83"/>
    <mergeCell ref="A73:A75"/>
    <mergeCell ref="D73:D75"/>
    <mergeCell ref="E73:E75"/>
    <mergeCell ref="F73:F75"/>
    <mergeCell ref="C74:C75"/>
    <mergeCell ref="A76:A78"/>
    <mergeCell ref="D76:D78"/>
    <mergeCell ref="E76:E78"/>
    <mergeCell ref="F76:F78"/>
    <mergeCell ref="C77:C78"/>
    <mergeCell ref="A67:A69"/>
    <mergeCell ref="D67:D69"/>
    <mergeCell ref="E67:E69"/>
    <mergeCell ref="F67:F69"/>
    <mergeCell ref="C68:C69"/>
    <mergeCell ref="A70:A72"/>
    <mergeCell ref="D70:D72"/>
    <mergeCell ref="E70:E72"/>
    <mergeCell ref="F70:F72"/>
    <mergeCell ref="C71:C72"/>
    <mergeCell ref="A61:A63"/>
    <mergeCell ref="D61:D63"/>
    <mergeCell ref="E61:E63"/>
    <mergeCell ref="F61:F63"/>
    <mergeCell ref="C62:C63"/>
    <mergeCell ref="A64:A66"/>
    <mergeCell ref="D64:D66"/>
    <mergeCell ref="E64:E66"/>
    <mergeCell ref="F64:F66"/>
    <mergeCell ref="C65:C66"/>
    <mergeCell ref="D56:D57"/>
    <mergeCell ref="E56:E57"/>
    <mergeCell ref="F56:F57"/>
    <mergeCell ref="A58:A60"/>
    <mergeCell ref="D58:D60"/>
    <mergeCell ref="E58:E60"/>
    <mergeCell ref="F58:F60"/>
    <mergeCell ref="C59:C60"/>
    <mergeCell ref="A50:A52"/>
    <mergeCell ref="D50:D52"/>
    <mergeCell ref="E50:E52"/>
    <mergeCell ref="F50:F52"/>
    <mergeCell ref="C51:C52"/>
    <mergeCell ref="A53:A55"/>
    <mergeCell ref="D53:D55"/>
    <mergeCell ref="E53:E55"/>
    <mergeCell ref="F53:F55"/>
    <mergeCell ref="C54:C55"/>
    <mergeCell ref="A45:A47"/>
    <mergeCell ref="D45:D47"/>
    <mergeCell ref="E45:E47"/>
    <mergeCell ref="F45:F47"/>
    <mergeCell ref="C46:C47"/>
    <mergeCell ref="D48:D49"/>
    <mergeCell ref="E48:E49"/>
    <mergeCell ref="F48:F49"/>
    <mergeCell ref="A40:A42"/>
    <mergeCell ref="D40:D42"/>
    <mergeCell ref="E40:E42"/>
    <mergeCell ref="F40:F42"/>
    <mergeCell ref="C41:C42"/>
    <mergeCell ref="D43:D44"/>
    <mergeCell ref="E43:E44"/>
    <mergeCell ref="F43:F44"/>
    <mergeCell ref="A36:A37"/>
    <mergeCell ref="D36:D37"/>
    <mergeCell ref="E36:E37"/>
    <mergeCell ref="F36:F37"/>
    <mergeCell ref="A38:A39"/>
    <mergeCell ref="D38:D39"/>
    <mergeCell ref="E38:E39"/>
    <mergeCell ref="F38:F39"/>
    <mergeCell ref="A32:A33"/>
    <mergeCell ref="D32:D33"/>
    <mergeCell ref="E32:E33"/>
    <mergeCell ref="F32:F33"/>
    <mergeCell ref="A34:A35"/>
    <mergeCell ref="D34:D35"/>
    <mergeCell ref="E34:E35"/>
    <mergeCell ref="F34:F35"/>
    <mergeCell ref="A28:A29"/>
    <mergeCell ref="D28:D29"/>
    <mergeCell ref="E28:E29"/>
    <mergeCell ref="F28:F29"/>
    <mergeCell ref="A30:A31"/>
    <mergeCell ref="D30:D31"/>
    <mergeCell ref="E30:E31"/>
    <mergeCell ref="F30:F31"/>
    <mergeCell ref="A24:A25"/>
    <mergeCell ref="D24:D25"/>
    <mergeCell ref="E24:E25"/>
    <mergeCell ref="F24:F25"/>
    <mergeCell ref="A26:A27"/>
    <mergeCell ref="D26:D27"/>
    <mergeCell ref="E26:E27"/>
    <mergeCell ref="F26:F27"/>
    <mergeCell ref="A20:A21"/>
    <mergeCell ref="D20:D21"/>
    <mergeCell ref="E20:E21"/>
    <mergeCell ref="F20:F21"/>
    <mergeCell ref="A22:A23"/>
    <mergeCell ref="D22:D23"/>
    <mergeCell ref="E22:E23"/>
    <mergeCell ref="F22:F23"/>
    <mergeCell ref="A18:A19"/>
    <mergeCell ref="D18:D19"/>
    <mergeCell ref="E18:E19"/>
    <mergeCell ref="F18:F19"/>
    <mergeCell ref="A14:A15"/>
    <mergeCell ref="D14:D15"/>
    <mergeCell ref="E14:E15"/>
    <mergeCell ref="F14:F15"/>
    <mergeCell ref="D16:D17"/>
    <mergeCell ref="E16:E17"/>
    <mergeCell ref="F16:F17"/>
    <mergeCell ref="C1:E1"/>
    <mergeCell ref="B2:F8"/>
    <mergeCell ref="B11:F11"/>
    <mergeCell ref="D12:D13"/>
    <mergeCell ref="E12:E13"/>
    <mergeCell ref="F12:F13"/>
  </mergeCells>
  <hyperlinks>
    <hyperlink ref="C14" r:id="rId1" xr:uid="{BFF5F46F-3145-4B7E-B71C-0D14637CAEC9}"/>
    <hyperlink ref="C16" r:id="rId2" xr:uid="{AD191C07-B93D-4272-A22E-C02D8511B12E}"/>
    <hyperlink ref="C18" r:id="rId3" xr:uid="{F6CBD354-9C28-4231-A0B5-C6A43A39966D}"/>
    <hyperlink ref="C20" r:id="rId4" xr:uid="{4EEEBB42-7F68-41EE-A5BA-349F15E5B0AB}"/>
    <hyperlink ref="C22" r:id="rId5" xr:uid="{94158B8B-7F58-469A-B2A7-52E97D404632}"/>
    <hyperlink ref="C24" r:id="rId6" xr:uid="{77FA44D2-CC81-4B83-A097-E21E136B4196}"/>
    <hyperlink ref="C26" r:id="rId7" display="https://www.jangar.pl/seria-fizyka-w-walizce/6554-fizyka-w-walizce-8-magnetyzm-elektromagnetyzm.html" xr:uid="{E3C35162-1C4F-431B-9A26-8CE54629F515}"/>
    <hyperlink ref="C28" r:id="rId8" display="https://www.jangar.pl/technika/240-wielokrazki-proste-maszyny-zestaw-demonstracyjny.html" xr:uid="{2A735298-3B75-4F74-9124-919D0C7745DC}"/>
    <hyperlink ref="C32" r:id="rId9" display="https://www.jangar.pl/elektryczno-energia/3260-seria-blue-proste-obwody-elektryczne-z-multimetrem.html" xr:uid="{C4374CE8-BCFD-42B0-BDF9-C023D35893DF}"/>
    <hyperlink ref="C34" r:id="rId10" display="https://www.jangar.pl/elektryczno-energia/3262-seria-blue-zarowki-szeregowo-i-rownolegle-zestaw-klasowy.html" xr:uid="{9BACF481-9187-4BE4-B961-F6A67CB8DEFE}"/>
    <hyperlink ref="C40" r:id="rId11" display="https://www.jangar.pl/komrki-genetyka/2470-model-dna-uczniowski-do-montazu.html" xr:uid="{9DE30F2F-2178-42FC-8D02-CE244F64F7A5}"/>
    <hyperlink ref="C43" r:id="rId12" xr:uid="{FFC20BDE-598A-4D83-B16F-7D1C6D4D9BEE}"/>
    <hyperlink ref="C45" r:id="rId13" display="https://www.jangar.pl/technika/1987-zestaw-do-zabaw-konstrukcyjnych-podstawowy.html" xr:uid="{9E245169-2687-4DC5-9145-283CCF050E62}"/>
    <hyperlink ref="C48" r:id="rId14" display="https://www.jangar.pl/technika/1988-zestaw-do-zabaw-konstrukcyjnych-duzy.html" xr:uid="{0A3D6309-9E8B-48EF-9761-A1D46DF4854E}"/>
    <hyperlink ref="C50" r:id="rId15" display="https://www.jangar.pl/liczby-i-uamki/105-szesciany-1-g-1-cm-ze-zlaczami-4.html" xr:uid="{373B5C07-8A0F-4920-9830-CDF97BF186DD}"/>
    <hyperlink ref="C53" r:id="rId16" xr:uid="{EAC7ADB1-C2BA-4478-8E9B-66724C93FBFD}"/>
    <hyperlink ref="C56" r:id="rId17" xr:uid="{E3CE68CB-EB31-4431-BEC9-1B003D511390}"/>
    <hyperlink ref="C58" r:id="rId18" xr:uid="{E9640B7C-52B0-4CC3-B7FE-72BEB0851759}"/>
    <hyperlink ref="C61" r:id="rId19" xr:uid="{A8C27DF2-86E5-43A4-8529-045EDC1CEC78}"/>
    <hyperlink ref="C64" r:id="rId20" xr:uid="{4D94AC9D-F4E1-4A07-B26A-98E4719422C3}"/>
    <hyperlink ref="C67" r:id="rId21" xr:uid="{C2969946-CDC1-4379-8917-4BB6B6E56FF7}"/>
    <hyperlink ref="C70" r:id="rId22" xr:uid="{E94F8207-2191-4D38-AD25-9E6A89D6A6C8}"/>
    <hyperlink ref="C73" r:id="rId23" xr:uid="{22766013-A6C0-413C-AF34-FD53D3AF4555}"/>
    <hyperlink ref="C76" r:id="rId24" xr:uid="{6FC7621E-81D4-46F3-84A0-BD7F9414FCAA}"/>
    <hyperlink ref="C79" r:id="rId25" xr:uid="{7E9102FA-CD71-4EE3-B9C7-EA69AC306C65}"/>
    <hyperlink ref="C82" r:id="rId26" xr:uid="{7455B461-7444-47CB-BFBF-93C5C5B3C166}"/>
    <hyperlink ref="C84" r:id="rId27" xr:uid="{8DC0BB2F-EF3F-4C06-B1FF-C4DBDC791B80}"/>
    <hyperlink ref="C86" r:id="rId28" xr:uid="{85E218DD-307B-41E4-B18A-EE66F0004C1E}"/>
    <hyperlink ref="C89" r:id="rId29" xr:uid="{F8D26743-4C56-4654-AF00-E75C15CBBBE6}"/>
    <hyperlink ref="C91" r:id="rId30" xr:uid="{2654F246-57ED-42CC-87A9-9CCF5419921C}"/>
    <hyperlink ref="C94" r:id="rId31" xr:uid="{082D29D3-A5D7-46A8-9861-02F6E7A9E145}"/>
    <hyperlink ref="C98" r:id="rId32" xr:uid="{12A0F121-83A3-4746-95B0-6F81B575DA6E}"/>
    <hyperlink ref="C30" r:id="rId33" display="https://www.jangar.pl/elektryczno-energia/6717-magnetyczne-schematy-obwodow-elektrycznych-ze-scenariuszami.html" xr:uid="{CD77352E-1F31-49A9-A5D3-6F871F6C2311}"/>
    <hyperlink ref="C36" r:id="rId34" display="https://www.jangar.pl/pomoce-projektowe/6741-plansza-dwustronna-prawa-ohma-i-kirchhoffa-strona-cwiczeniowa-karty-sprawdzajace-dla-ucznia.html" xr:uid="{4AAE5F34-FC4B-42D5-8B27-F68064FD3B9A}"/>
    <hyperlink ref="C38" r:id="rId35" display="https://www.jangar.pl/pomoce-projektowe/6740-plansza-dwustronna-symbole-graficzne-elementow-obwodow-elektrycznychstrona-cwiczeniowa-karty-sprawdzajace-dla-ucznia.html" xr:uid="{A05286F5-BCCB-40E1-A82C-BA28E7C9F818}"/>
    <hyperlink ref="C12" r:id="rId36" xr:uid="{239D492F-56B5-41E7-AF99-31C9EDC0C894}"/>
    <hyperlink ref="C100" r:id="rId37" xr:uid="{E804699E-118C-4ECE-8AB7-B0C403D801A8}"/>
    <hyperlink ref="C103" r:id="rId38" xr:uid="{DBC985E8-5F74-4B68-BB53-E00DB0957376}"/>
    <hyperlink ref="C106" r:id="rId39" xr:uid="{49C57AD4-079F-4A5E-87F7-B2169F75D09F}"/>
    <hyperlink ref="C108" r:id="rId40" xr:uid="{B478C9B9-C435-4825-BECD-96AD3ED0E9A8}"/>
    <hyperlink ref="C110" r:id="rId41" xr:uid="{7FBE337A-C0F9-42CA-A77E-A3CF0E73DC9E}"/>
    <hyperlink ref="C112" r:id="rId42" xr:uid="{4E041D9C-D1DB-4F4C-8A45-DEB00C4A3F4A}"/>
    <hyperlink ref="C114" r:id="rId43" xr:uid="{85505743-C10D-41EF-820B-1B994AE812B6}"/>
    <hyperlink ref="C116" r:id="rId44" xr:uid="{AFE8F5A0-789F-402B-BB37-C80BF2E7D4BF}"/>
    <hyperlink ref="C118" r:id="rId45" xr:uid="{FA021E5A-A69E-4B8C-A075-11CA235913A4}"/>
    <hyperlink ref="C120" r:id="rId46" xr:uid="{1D6F046C-6E9F-4222-A5D8-438504ECC2BB}"/>
    <hyperlink ref="C122" r:id="rId47" xr:uid="{60D5546A-F991-40D6-8E4C-94BBD0C9BB39}"/>
    <hyperlink ref="C124" r:id="rId48" xr:uid="{EA23F541-7B51-4D02-A8B0-601F5EB97DBE}"/>
    <hyperlink ref="C126" r:id="rId49" xr:uid="{9B353928-7660-4D95-9A7C-293C77045559}"/>
    <hyperlink ref="C128" r:id="rId50" xr:uid="{31150396-95DD-4953-A5EF-698D8EB05E65}"/>
    <hyperlink ref="C130" r:id="rId51" xr:uid="{93363F22-5D19-415D-AB3C-4855A0A900B2}"/>
    <hyperlink ref="C132" r:id="rId52" xr:uid="{5FDC069D-1904-4714-8487-E50B1B11AAA3}"/>
  </hyperlinks>
  <pageMargins left="0.25" right="0.25" top="0.75" bottom="0.75" header="0.3" footer="0.3"/>
  <pageSetup paperSize="9" scale="44" fitToHeight="0" orientation="portrait" r:id="rId53"/>
  <headerFooter>
    <oddFooter>&amp;Cwww.JANGAR.pl</oddFooter>
  </headerFooter>
  <rowBreaks count="3" manualBreakCount="3">
    <brk id="10" max="5" man="1"/>
    <brk id="21" max="5" man="1"/>
    <brk id="90" max="5" man="1"/>
  </rowBreaks>
  <drawing r:id="rId5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8">
    <tabColor rgb="FF00B0F0"/>
    <pageSetUpPr fitToPage="1"/>
  </sheetPr>
  <dimension ref="A1:M38"/>
  <sheetViews>
    <sheetView showGridLines="0" zoomScale="70" zoomScaleNormal="70" zoomScaleSheetLayoutView="55" workbookViewId="0">
      <pane ySplit="1" topLeftCell="A23" activePane="bottomLeft" state="frozen"/>
      <selection activeCell="C17" sqref="C17"/>
      <selection pane="bottomLeft" activeCell="C24" sqref="C24"/>
    </sheetView>
  </sheetViews>
  <sheetFormatPr defaultColWidth="9.140625" defaultRowHeight="15" x14ac:dyDescent="0.25"/>
  <cols>
    <col min="1" max="1" width="2.28515625" style="2" customWidth="1"/>
    <col min="2" max="2" width="55.5703125" style="5" customWidth="1"/>
    <col min="3" max="3" width="125.7109375" style="4" customWidth="1"/>
    <col min="4" max="4" width="9.28515625" style="3" customWidth="1"/>
    <col min="5" max="5" width="13.85546875" style="2" customWidth="1"/>
    <col min="6" max="6" width="16" style="2" customWidth="1"/>
    <col min="7" max="10" width="3" style="1" customWidth="1"/>
    <col min="11" max="16384" width="9.140625" style="1"/>
  </cols>
  <sheetData>
    <row r="1" spans="1:12" ht="18.75" customHeight="1" x14ac:dyDescent="0.25">
      <c r="B1" s="25"/>
      <c r="C1" s="163" t="s">
        <v>117</v>
      </c>
      <c r="D1" s="163"/>
      <c r="E1" s="163"/>
      <c r="F1" s="90">
        <f>'LABORATORIA PRZYSZŁOŚCI'!D1</f>
        <v>286795.30599999998</v>
      </c>
    </row>
    <row r="2" spans="1:12" ht="66.599999999999994" customHeight="1" x14ac:dyDescent="0.25">
      <c r="A2" s="6"/>
      <c r="B2" s="164"/>
      <c r="C2" s="164"/>
      <c r="D2" s="164"/>
      <c r="E2" s="164"/>
      <c r="F2" s="164"/>
    </row>
    <row r="3" spans="1:12" ht="12.6" customHeight="1" x14ac:dyDescent="0.25">
      <c r="A3" s="6"/>
      <c r="B3" s="164"/>
      <c r="C3" s="164"/>
      <c r="D3" s="164"/>
      <c r="E3" s="164"/>
      <c r="F3" s="164"/>
    </row>
    <row r="4" spans="1:12" ht="16.899999999999999" customHeight="1" x14ac:dyDescent="0.25">
      <c r="A4" s="6"/>
      <c r="B4" s="164"/>
      <c r="C4" s="164"/>
      <c r="D4" s="164"/>
      <c r="E4" s="164"/>
      <c r="F4" s="164"/>
    </row>
    <row r="5" spans="1:12" ht="13.5" customHeight="1" x14ac:dyDescent="0.25">
      <c r="A5" s="6"/>
      <c r="B5" s="164"/>
      <c r="C5" s="164"/>
      <c r="D5" s="164"/>
      <c r="E5" s="164"/>
      <c r="F5" s="164"/>
    </row>
    <row r="6" spans="1:12" ht="13.5" customHeight="1" x14ac:dyDescent="0.25">
      <c r="A6" s="6"/>
      <c r="B6" s="164"/>
      <c r="C6" s="164"/>
      <c r="D6" s="164"/>
      <c r="E6" s="164"/>
      <c r="F6" s="164"/>
    </row>
    <row r="7" spans="1:12" ht="13.5" customHeight="1" x14ac:dyDescent="0.25">
      <c r="A7" s="21"/>
      <c r="B7" s="164"/>
      <c r="C7" s="164"/>
      <c r="D7" s="164"/>
      <c r="E7" s="164"/>
      <c r="F7" s="164"/>
    </row>
    <row r="8" spans="1:12" ht="35.25" customHeight="1" x14ac:dyDescent="0.25">
      <c r="A8" s="20"/>
      <c r="B8" s="164"/>
      <c r="C8" s="164"/>
      <c r="D8" s="164"/>
      <c r="E8" s="164"/>
      <c r="F8" s="164"/>
    </row>
    <row r="9" spans="1:12" s="19" customFormat="1" ht="34.9" customHeight="1" thickBot="1" x14ac:dyDescent="0.3">
      <c r="A9" s="59"/>
      <c r="B9" s="60"/>
      <c r="C9" s="61" t="s">
        <v>7</v>
      </c>
      <c r="D9" s="62" t="s">
        <v>6</v>
      </c>
      <c r="E9" s="63" t="s">
        <v>5</v>
      </c>
      <c r="F9" s="64" t="s">
        <v>4</v>
      </c>
    </row>
    <row r="10" spans="1:12" s="19" customFormat="1" ht="24.75" thickTop="1" thickBot="1" x14ac:dyDescent="0.3">
      <c r="A10" s="54"/>
      <c r="B10" s="55"/>
      <c r="C10" s="56" t="s">
        <v>233</v>
      </c>
      <c r="D10" s="57"/>
      <c r="E10" s="58"/>
      <c r="F10" s="58"/>
    </row>
    <row r="11" spans="1:12" ht="23.45" customHeight="1" x14ac:dyDescent="0.25">
      <c r="A11" s="78"/>
      <c r="B11" s="170" t="s">
        <v>234</v>
      </c>
      <c r="C11" s="171"/>
      <c r="D11" s="48"/>
      <c r="E11" s="49"/>
      <c r="F11" s="49"/>
      <c r="G11" s="23"/>
    </row>
    <row r="12" spans="1:12" x14ac:dyDescent="0.25">
      <c r="A12" s="80"/>
      <c r="B12" s="28"/>
      <c r="C12" s="137" t="s">
        <v>219</v>
      </c>
      <c r="D12" s="179">
        <v>1</v>
      </c>
      <c r="E12" s="230">
        <v>56</v>
      </c>
      <c r="F12" s="232">
        <f>E12*D12</f>
        <v>56</v>
      </c>
    </row>
    <row r="13" spans="1:12" ht="167.45" customHeight="1" x14ac:dyDescent="0.25">
      <c r="A13" s="80"/>
      <c r="B13" s="27"/>
      <c r="C13" s="22" t="s">
        <v>220</v>
      </c>
      <c r="D13" s="180"/>
      <c r="E13" s="231"/>
      <c r="F13" s="233"/>
    </row>
    <row r="14" spans="1:12" x14ac:dyDescent="0.25">
      <c r="A14" s="79"/>
      <c r="B14" s="28"/>
      <c r="C14" s="137" t="s">
        <v>235</v>
      </c>
      <c r="D14" s="172">
        <v>1</v>
      </c>
      <c r="E14" s="226">
        <v>11.8</v>
      </c>
      <c r="F14" s="223">
        <f>E14*D14</f>
        <v>11.8</v>
      </c>
    </row>
    <row r="15" spans="1:12" ht="15" customHeight="1" x14ac:dyDescent="0.25">
      <c r="A15" s="79"/>
      <c r="B15" s="38"/>
      <c r="C15" s="190" t="s">
        <v>116</v>
      </c>
      <c r="D15" s="189"/>
      <c r="E15" s="227"/>
      <c r="F15" s="224"/>
    </row>
    <row r="16" spans="1:12" ht="123" customHeight="1" x14ac:dyDescent="0.25">
      <c r="A16" s="80"/>
      <c r="B16" s="38"/>
      <c r="C16" s="229"/>
      <c r="D16" s="173"/>
      <c r="E16" s="228"/>
      <c r="F16" s="225"/>
      <c r="L16"/>
    </row>
    <row r="17" spans="1:13" x14ac:dyDescent="0.25">
      <c r="A17" s="79"/>
      <c r="B17" s="28"/>
      <c r="C17" s="137" t="s">
        <v>115</v>
      </c>
      <c r="D17" s="172">
        <v>1</v>
      </c>
      <c r="E17" s="226">
        <v>14</v>
      </c>
      <c r="F17" s="223">
        <f>E17*D17</f>
        <v>14</v>
      </c>
    </row>
    <row r="18" spans="1:13" ht="15" customHeight="1" x14ac:dyDescent="0.25">
      <c r="A18" s="79"/>
      <c r="B18" s="38"/>
      <c r="C18" s="190" t="s">
        <v>116</v>
      </c>
      <c r="D18" s="189"/>
      <c r="E18" s="227"/>
      <c r="F18" s="224"/>
    </row>
    <row r="19" spans="1:13" ht="123" customHeight="1" x14ac:dyDescent="0.25">
      <c r="A19" s="80"/>
      <c r="B19" s="38"/>
      <c r="C19" s="229"/>
      <c r="D19" s="173"/>
      <c r="E19" s="228"/>
      <c r="F19" s="225"/>
      <c r="L19"/>
    </row>
    <row r="20" spans="1:13" x14ac:dyDescent="0.25">
      <c r="A20" s="80"/>
      <c r="B20" s="28"/>
      <c r="C20" s="137" t="s">
        <v>142</v>
      </c>
      <c r="D20" s="179">
        <v>1</v>
      </c>
      <c r="E20" s="230">
        <v>125</v>
      </c>
      <c r="F20" s="232">
        <f>E20*D20</f>
        <v>125</v>
      </c>
    </row>
    <row r="21" spans="1:13" ht="345" customHeight="1" x14ac:dyDescent="0.25">
      <c r="A21" s="80"/>
      <c r="B21" s="27"/>
      <c r="C21" s="35" t="s">
        <v>236</v>
      </c>
      <c r="D21" s="180"/>
      <c r="E21" s="231"/>
      <c r="F21" s="233"/>
    </row>
    <row r="22" spans="1:13" x14ac:dyDescent="0.25">
      <c r="A22" s="80"/>
      <c r="B22" s="28"/>
      <c r="C22" s="137" t="s">
        <v>242</v>
      </c>
      <c r="D22" s="179">
        <v>1</v>
      </c>
      <c r="E22" s="230">
        <v>4.2</v>
      </c>
      <c r="F22" s="232">
        <f>E22*D22</f>
        <v>4.2</v>
      </c>
    </row>
    <row r="23" spans="1:13" ht="152.44999999999999" customHeight="1" x14ac:dyDescent="0.25">
      <c r="A23" s="80"/>
      <c r="B23" s="27"/>
      <c r="C23" s="35" t="s">
        <v>241</v>
      </c>
      <c r="D23" s="180"/>
      <c r="E23" s="231"/>
      <c r="F23" s="233"/>
    </row>
    <row r="24" spans="1:13" x14ac:dyDescent="0.25">
      <c r="A24" s="80"/>
      <c r="B24" s="28"/>
      <c r="C24" s="137" t="s">
        <v>243</v>
      </c>
      <c r="D24" s="179">
        <v>1</v>
      </c>
      <c r="E24" s="230">
        <v>12.8</v>
      </c>
      <c r="F24" s="232">
        <f>E24*D24</f>
        <v>12.8</v>
      </c>
    </row>
    <row r="25" spans="1:13" ht="130.9" customHeight="1" x14ac:dyDescent="0.25">
      <c r="A25" s="80"/>
      <c r="B25" s="27"/>
      <c r="C25" s="35"/>
      <c r="D25" s="180"/>
      <c r="E25" s="231"/>
      <c r="F25" s="233"/>
      <c r="M25"/>
    </row>
    <row r="26" spans="1:13" x14ac:dyDescent="0.25">
      <c r="A26" s="80"/>
      <c r="B26" s="28"/>
      <c r="C26" s="137" t="s">
        <v>139</v>
      </c>
      <c r="D26" s="179">
        <v>1</v>
      </c>
      <c r="E26" s="230">
        <v>75</v>
      </c>
      <c r="F26" s="232">
        <f>E26*D26</f>
        <v>75</v>
      </c>
    </row>
    <row r="27" spans="1:13" ht="182.25" customHeight="1" x14ac:dyDescent="0.25">
      <c r="A27" s="80"/>
      <c r="B27" s="27"/>
      <c r="C27" s="35" t="s">
        <v>139</v>
      </c>
      <c r="D27" s="180"/>
      <c r="E27" s="231"/>
      <c r="F27" s="233"/>
    </row>
    <row r="28" spans="1:13" x14ac:dyDescent="0.25">
      <c r="A28" s="80"/>
      <c r="B28" s="28"/>
      <c r="C28" s="137" t="s">
        <v>140</v>
      </c>
      <c r="D28" s="179">
        <v>1</v>
      </c>
      <c r="E28" s="230">
        <v>49</v>
      </c>
      <c r="F28" s="232">
        <f>E28*D28</f>
        <v>49</v>
      </c>
    </row>
    <row r="29" spans="1:13" ht="180.75" customHeight="1" x14ac:dyDescent="0.25">
      <c r="A29" s="80"/>
      <c r="B29" s="27"/>
      <c r="C29" s="35" t="s">
        <v>140</v>
      </c>
      <c r="D29" s="180"/>
      <c r="E29" s="231"/>
      <c r="F29" s="233"/>
    </row>
    <row r="30" spans="1:13" x14ac:dyDescent="0.25">
      <c r="A30" s="80"/>
      <c r="B30" s="28"/>
      <c r="C30" s="137" t="s">
        <v>221</v>
      </c>
      <c r="D30" s="179">
        <v>1</v>
      </c>
      <c r="E30" s="230">
        <v>98</v>
      </c>
      <c r="F30" s="232">
        <f>E30*D30</f>
        <v>98</v>
      </c>
    </row>
    <row r="31" spans="1:13" ht="214.5" customHeight="1" x14ac:dyDescent="0.25">
      <c r="A31" s="80"/>
      <c r="B31" s="27"/>
      <c r="C31" s="35" t="s">
        <v>141</v>
      </c>
      <c r="D31" s="180"/>
      <c r="E31" s="231"/>
      <c r="F31" s="233"/>
    </row>
    <row r="32" spans="1:13" x14ac:dyDescent="0.25">
      <c r="A32" s="51"/>
      <c r="B32" s="53"/>
      <c r="C32" s="52"/>
      <c r="D32" s="50"/>
      <c r="E32" s="51"/>
      <c r="F32" s="51"/>
    </row>
    <row r="33" spans="1:6" ht="18" customHeight="1" x14ac:dyDescent="0.25">
      <c r="A33" s="169" t="s">
        <v>3</v>
      </c>
      <c r="B33" s="169"/>
      <c r="C33" s="169"/>
      <c r="D33" s="15"/>
      <c r="E33" s="14" t="s">
        <v>2</v>
      </c>
      <c r="F33" s="13">
        <f>SUM(F11:F32)</f>
        <v>445.8</v>
      </c>
    </row>
    <row r="34" spans="1:6" x14ac:dyDescent="0.25">
      <c r="A34" s="169"/>
      <c r="B34" s="169"/>
      <c r="C34" s="169"/>
      <c r="D34" s="7"/>
      <c r="E34" s="12" t="s">
        <v>1</v>
      </c>
      <c r="F34" s="11">
        <f>IF(F33=0,0,IF(F33&lt;300,24.6,0))</f>
        <v>0</v>
      </c>
    </row>
    <row r="35" spans="1:6" ht="21" x14ac:dyDescent="0.25">
      <c r="A35" s="169"/>
      <c r="B35" s="169"/>
      <c r="C35" s="169"/>
      <c r="D35" s="10"/>
      <c r="E35" s="9" t="s">
        <v>0</v>
      </c>
      <c r="F35" s="8">
        <f>SUM(F33:F34)</f>
        <v>445.8</v>
      </c>
    </row>
    <row r="36" spans="1:6" x14ac:dyDescent="0.25">
      <c r="A36" s="169"/>
      <c r="B36" s="169"/>
      <c r="C36" s="169"/>
      <c r="D36" s="7"/>
      <c r="E36" s="6"/>
      <c r="F36" s="6"/>
    </row>
    <row r="37" spans="1:6" x14ac:dyDescent="0.25">
      <c r="A37" s="169"/>
      <c r="B37" s="169"/>
      <c r="C37" s="169"/>
      <c r="D37" s="7"/>
      <c r="E37" s="6"/>
      <c r="F37" s="6"/>
    </row>
    <row r="38" spans="1:6" x14ac:dyDescent="0.25">
      <c r="A38" s="169"/>
      <c r="B38" s="169"/>
      <c r="C38" s="169"/>
      <c r="D38" s="7"/>
      <c r="E38" s="6"/>
      <c r="F38" s="6"/>
    </row>
  </sheetData>
  <sheetProtection deleteColumns="0" deleteRows="0" sort="0" autoFilter="0"/>
  <autoFilter ref="C9:F19" xr:uid="{00000000-0009-0000-0000-000007000000}"/>
  <mergeCells count="33">
    <mergeCell ref="D20:D21"/>
    <mergeCell ref="E20:E21"/>
    <mergeCell ref="F20:F21"/>
    <mergeCell ref="C15:C16"/>
    <mergeCell ref="A33:C38"/>
    <mergeCell ref="D14:D16"/>
    <mergeCell ref="E14:E16"/>
    <mergeCell ref="D28:D29"/>
    <mergeCell ref="E28:E29"/>
    <mergeCell ref="F28:F29"/>
    <mergeCell ref="D30:D31"/>
    <mergeCell ref="E30:E31"/>
    <mergeCell ref="F30:F31"/>
    <mergeCell ref="D26:D27"/>
    <mergeCell ref="E26:E27"/>
    <mergeCell ref="F26:F27"/>
    <mergeCell ref="D22:D23"/>
    <mergeCell ref="E22:E23"/>
    <mergeCell ref="F22:F23"/>
    <mergeCell ref="D24:D25"/>
    <mergeCell ref="E24:E25"/>
    <mergeCell ref="F24:F25"/>
    <mergeCell ref="F14:F16"/>
    <mergeCell ref="C1:E1"/>
    <mergeCell ref="B2:F8"/>
    <mergeCell ref="B11:C11"/>
    <mergeCell ref="D17:D19"/>
    <mergeCell ref="E17:E19"/>
    <mergeCell ref="F17:F19"/>
    <mergeCell ref="C18:C19"/>
    <mergeCell ref="D12:D13"/>
    <mergeCell ref="E12:E13"/>
    <mergeCell ref="F12:F13"/>
  </mergeCells>
  <hyperlinks>
    <hyperlink ref="C12" r:id="rId1" xr:uid="{3EF65244-CD8E-4E34-9436-FAF3C7AB1731}"/>
    <hyperlink ref="C14" r:id="rId2" xr:uid="{997ECFC1-7B1E-41B8-9CB5-FAD8DB008059}"/>
    <hyperlink ref="C17" r:id="rId3" xr:uid="{D7F5ED54-F70B-4ED8-8228-B2AFBED2246D}"/>
    <hyperlink ref="C20" r:id="rId4" xr:uid="{BAA0BE03-51B0-4609-9A1B-5E97EF2704E9}"/>
    <hyperlink ref="C22" r:id="rId5" xr:uid="{33E209CA-EC56-4FE3-A07E-DDED3E707E80}"/>
    <hyperlink ref="C30" r:id="rId6" xr:uid="{CE2B01EF-2436-4E0D-BABA-4954B630A16D}"/>
    <hyperlink ref="C28" r:id="rId7" xr:uid="{2DF02C99-AED6-48D1-A6B1-F559AE476325}"/>
    <hyperlink ref="C26" r:id="rId8" xr:uid="{D1549F26-A8FD-4864-BEE6-232B859D0F2B}"/>
    <hyperlink ref="C24" r:id="rId9" xr:uid="{7C347BD9-8D8D-4E6B-A38B-E71094B127AF}"/>
  </hyperlinks>
  <pageMargins left="0.25" right="0.25" top="0.75" bottom="0.75" header="0.3" footer="0.3"/>
  <pageSetup paperSize="9" scale="44" fitToHeight="0" orientation="portrait" r:id="rId10"/>
  <headerFooter>
    <oddFooter>&amp;Cwww.JANGAR.pl</oddFooter>
  </headerFooter>
  <drawing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Nazwane zakresy</vt:lpstr>
      </vt:variant>
      <vt:variant>
        <vt:i4>8</vt:i4>
      </vt:variant>
    </vt:vector>
  </HeadingPairs>
  <TitlesOfParts>
    <vt:vector size="16" baseType="lpstr">
      <vt:lpstr>LABORATORIA PRZYSZŁOŚCI</vt:lpstr>
      <vt:lpstr>Wyposażenie podstawowe</vt:lpstr>
      <vt:lpstr>Wyposażenie stanowisk</vt:lpstr>
      <vt:lpstr>Narzędzia</vt:lpstr>
      <vt:lpstr>Robotyka</vt:lpstr>
      <vt:lpstr>Audio-Wideo</vt:lpstr>
      <vt:lpstr>Pomoce projektowe</vt:lpstr>
      <vt:lpstr>BHP</vt:lpstr>
      <vt:lpstr>'Audio-Wideo'!Obszar_wydruku</vt:lpstr>
      <vt:lpstr>BHP!Obszar_wydruku</vt:lpstr>
      <vt:lpstr>'LABORATORIA PRZYSZŁOŚCI'!Obszar_wydruku</vt:lpstr>
      <vt:lpstr>Narzędzia!Obszar_wydruku</vt:lpstr>
      <vt:lpstr>'Pomoce projektowe'!Obszar_wydruku</vt:lpstr>
      <vt:lpstr>Robotyka!Obszar_wydruku</vt:lpstr>
      <vt:lpstr>'Wyposażenie podstawowe'!Obszar_wydruku</vt:lpstr>
      <vt:lpstr>'Wyposażenie stanowisk'!Obszar_wydruku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Kasia</dc:creator>
  <cp:lastModifiedBy>Darek</cp:lastModifiedBy>
  <cp:lastPrinted>2021-11-15T09:26:01Z</cp:lastPrinted>
  <dcterms:created xsi:type="dcterms:W3CDTF">2021-04-08T10:56:31Z</dcterms:created>
  <dcterms:modified xsi:type="dcterms:W3CDTF">2023-05-11T08:48:45Z</dcterms:modified>
</cp:coreProperties>
</file>